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9 Nürnberger Blitzchampionat" sheetId="1" state="visible" r:id="rId2"/>
  </sheets>
  <definedNames>
    <definedName function="false" hidden="false" localSheetId="0" name="ergedheargtteg" vbProcedure="false">'2019 Nürnberger Blitzchampionat'!$B$2:$AG$52</definedName>
    <definedName function="false" hidden="false" localSheetId="0" name="est" vbProcedure="false">'2019 Nürnberger Blitzchampionat'!$B$2:$AG$52</definedName>
    <definedName function="false" hidden="false" localSheetId="0" name="ethsehsthsetrhsg" vbProcedure="false">'2019 Nürnberger Blitzchampionat'!$B$2:$AG$52</definedName>
    <definedName function="false" hidden="false" localSheetId="0" name="gaegegheg" vbProcedure="false">'2019 Nürnberger Blitzchampionat'!$B$2:$AG$52</definedName>
    <definedName function="false" hidden="false" localSheetId="0" name="gssnndh" vbProcedure="false">'2019 Nürnberger Blitzchampionat'!$B$2:$AG$52</definedName>
    <definedName function="false" hidden="false" localSheetId="0" name="sddfsd" vbProcedure="false">'2019 Nürnberger Blitzchampionat'!$B$2:$AG$52</definedName>
    <definedName function="false" hidden="false" localSheetId="0" name="sdfegg" vbProcedure="false">'2019 Nürnberger Blitzchampionat'!$B$2:$AG$52</definedName>
    <definedName function="false" hidden="false" localSheetId="0" name="sgstgsegr" vbProcedure="false">'2019 Nürnberger Blitzchampionat'!$B$2:$AG$52</definedName>
    <definedName function="false" hidden="false" localSheetId="0" name="trhsethfsf" vbProcedure="false">'2019 Nürnberger Blitzchampionat'!$B$2:$AG$52</definedName>
    <definedName function="false" hidden="false" localSheetId="0" name="_FilterDatabase_0" vbProcedure="false">'2019 Nürnberger Blitzchampionat'!$B$2:$AG$52</definedName>
    <definedName function="false" hidden="false" localSheetId="0" name="_FilterDatabase_0_0" vbProcedure="false">'2019 Nürnberger Blitzchampionat'!$B$2:$AG$52</definedName>
    <definedName function="false" hidden="false" localSheetId="0" name="_FilterDatabase_0_0_0" vbProcedure="false">'2019 Nürnberger Blitzchampionat'!$B$2:$AG$52</definedName>
    <definedName function="false" hidden="false" localSheetId="0" name="_FilterDatabase_0_0_0_0" vbProcedure="false">'2019 Nürnberger Blitzchampionat'!$B$2:$AG$52</definedName>
    <definedName function="false" hidden="false" localSheetId="0" name="_FilterDatabase_0_0_0_0_0" vbProcedure="false">'2019 Nürnberger Blitzchampionat'!$B$2:$AG$52</definedName>
    <definedName function="false" hidden="false" localSheetId="0" name="_FilterDatabase_0_0_0_0_0_0" vbProcedure="false">'2019 Nürnberger Blitzchampionat'!$B$2:$AG$52</definedName>
    <definedName function="false" hidden="false" localSheetId="0" name="_FilterDatabase_0_0_0_0_0_0_0" vbProcedure="false">'2019 Nürnberger Blitzchampionat'!$B$2:$AG$52</definedName>
    <definedName function="false" hidden="false" localSheetId="0" name="_FilterDatabase_0_0_0_0_0_0_0_0" vbProcedure="false">'2019 Nürnberger Blitzchampionat'!$B$2:$AG$52</definedName>
    <definedName function="false" hidden="false" localSheetId="0" name="_FilterDatabase_0_0_0_0_0_0_0_0_0" vbProcedure="false">'2019 Nürnberger Blitzchampionat'!$B$2:$AG$52</definedName>
    <definedName function="false" hidden="false" localSheetId="0" name="_FilterDatabase_0_0_0_0_0_0_0_0_0_0" vbProcedure="false">'2019 Nürnberger Blitzchampionat'!$B$2:$AG$52</definedName>
    <definedName function="false" hidden="false" localSheetId="0" name="_FilterDatabase_0_0_0_0_0_0_0_0_0_0_0" vbProcedure="false">'2019 Nürnberger Blitzchampionat'!$B$2:$AG$52</definedName>
    <definedName function="false" hidden="false" localSheetId="0" name="_FilterDatabase_0_0_0_0_0_0_0_0_0_0_0_0" vbProcedure="false">'2019 Nürnberger Blitzchampionat'!$B$2:$AG$52</definedName>
    <definedName function="false" hidden="false" localSheetId="0" name="_xlnm._FilterDatabase" vbProcedure="false">'2019 Nürnberger Blitzchampionat'!$B$2:$AG$103</definedName>
    <definedName function="false" hidden="false" localSheetId="0" name="_xlnm._FilterDatabase_0" vbProcedure="false">'2019 Nürnberger Blitzchampionat'!$B$2:$AG$103</definedName>
    <definedName function="false" hidden="false" localSheetId="0" name="_xlnm._FilterDatabase_0_0" vbProcedure="false">'2019 Nürnberger Blitzchampionat'!$B$2:$AG$103</definedName>
    <definedName function="false" hidden="false" localSheetId="0" name="_xlnm._FilterDatabase_0_0_0" vbProcedure="false">'2019 Nürnberger Blitzchampionat'!$B$2:$AG$52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<sst xmlns="http://schemas.openxmlformats.org/spreadsheetml/2006/main" count="210" uniqueCount="123">
  <si>
    <t xml:space="preserve">Spielpunkte</t>
  </si>
  <si>
    <t xml:space="preserve">Wertungspunkte</t>
  </si>
  <si>
    <t xml:space="preserve">Nr.</t>
  </si>
  <si>
    <t xml:space="preserve">Teilnehmer</t>
  </si>
  <si>
    <t xml:space="preserve">Jahrg.</t>
  </si>
  <si>
    <t xml:space="preserve">DWZ (Dez19)</t>
  </si>
  <si>
    <t xml:space="preserve">Jan</t>
  </si>
  <si>
    <t xml:space="preserve">Feb</t>
  </si>
  <si>
    <t xml:space="preserve">Mar</t>
  </si>
  <si>
    <t xml:space="preserve">Apr</t>
  </si>
  <si>
    <t xml:space="preserve">May</t>
  </si>
  <si>
    <t xml:space="preserve">Jun</t>
  </si>
  <si>
    <t xml:space="preserve">Jul</t>
  </si>
  <si>
    <t xml:space="preserve">Aug</t>
  </si>
  <si>
    <t xml:space="preserve">Sep</t>
  </si>
  <si>
    <t xml:space="preserve">Oct</t>
  </si>
  <si>
    <t xml:space="preserve">Nov</t>
  </si>
  <si>
    <t xml:space="preserve">Dec</t>
  </si>
  <si>
    <t xml:space="preserve">∑ P</t>
  </si>
  <si>
    <t xml:space="preserve">∑ WP</t>
  </si>
  <si>
    <t xml:space="preserve">1.Platz</t>
  </si>
  <si>
    <t xml:space="preserve">2. Platz</t>
  </si>
  <si>
    <t xml:space="preserve">3.Platz</t>
  </si>
  <si>
    <t xml:space="preserve">Verein</t>
  </si>
  <si>
    <t xml:space="preserve">Promyshlyanskyy,Vitaliy</t>
  </si>
  <si>
    <t xml:space="preserve">SC Noris Tarrasch</t>
  </si>
  <si>
    <t xml:space="preserve">Kotz,Reinhard</t>
  </si>
  <si>
    <t xml:space="preserve">SK Herzogenaurach</t>
  </si>
  <si>
    <t xml:space="preserve">Reis,Gerhard</t>
  </si>
  <si>
    <t xml:space="preserve">SW Nürnberg Süd</t>
  </si>
  <si>
    <t xml:space="preserve">Wagner,Florian</t>
  </si>
  <si>
    <t xml:space="preserve">Sulkiewicz,Georg</t>
  </si>
  <si>
    <t xml:space="preserve">SC Stein</t>
  </si>
  <si>
    <t xml:space="preserve">Konsek,Peter</t>
  </si>
  <si>
    <t xml:space="preserve">Schlötterer,Hermann</t>
  </si>
  <si>
    <t xml:space="preserve">SpVgg Zabo Eintracht</t>
  </si>
  <si>
    <t xml:space="preserve">Süß,Stefan</t>
  </si>
  <si>
    <t xml:space="preserve">Grafe,Wilhelm</t>
  </si>
  <si>
    <t xml:space="preserve">Thürauf,Peter</t>
  </si>
  <si>
    <t xml:space="preserve">Just,Hannes</t>
  </si>
  <si>
    <t xml:space="preserve">König,Larry</t>
  </si>
  <si>
    <t xml:space="preserve">Wittmann,Paul</t>
  </si>
  <si>
    <t xml:space="preserve">Kocak,Ediz</t>
  </si>
  <si>
    <t xml:space="preserve">SGem Fürth</t>
  </si>
  <si>
    <t xml:space="preserve">Hahn,Thomas</t>
  </si>
  <si>
    <t xml:space="preserve">Amon,Karl-Heinz</t>
  </si>
  <si>
    <t xml:space="preserve">Bildt,Thomas</t>
  </si>
  <si>
    <t xml:space="preserve">SK Zirndorf</t>
  </si>
  <si>
    <t xml:space="preserve">Albayrak,Aylin</t>
  </si>
  <si>
    <t xml:space="preserve">Willim,Michael</t>
  </si>
  <si>
    <t xml:space="preserve">SC Erlangen</t>
  </si>
  <si>
    <t xml:space="preserve">Ulusoy,Tolga</t>
  </si>
  <si>
    <t xml:space="preserve">Brenner,Christian</t>
  </si>
  <si>
    <t xml:space="preserve">Renner,Christian</t>
  </si>
  <si>
    <t xml:space="preserve">Klinger,Klaus</t>
  </si>
  <si>
    <t xml:space="preserve">Lais,Thomas</t>
  </si>
  <si>
    <t xml:space="preserve">Adelhütte,Dennis</t>
  </si>
  <si>
    <t xml:space="preserve">SC JÄKLECHEMIE</t>
  </si>
  <si>
    <t xml:space="preserve">Floegel,Marco</t>
  </si>
  <si>
    <t xml:space="preserve">Heimrath,Reiner</t>
  </si>
  <si>
    <t xml:space="preserve">Dyroff,Roland</t>
  </si>
  <si>
    <t xml:space="preserve">Albayrak,Neşe Pınar</t>
  </si>
  <si>
    <t xml:space="preserve">Bauer,Karl-Heinz</t>
  </si>
  <si>
    <t xml:space="preserve">vereinslos</t>
  </si>
  <si>
    <t xml:space="preserve">Ott,Juan Luis</t>
  </si>
  <si>
    <t xml:space="preserve">Dosche,Clemens</t>
  </si>
  <si>
    <t xml:space="preserve">Erlbeck,Peter</t>
  </si>
  <si>
    <t xml:space="preserve">Meulner,Fabian</t>
  </si>
  <si>
    <t xml:space="preserve">Bursian,Tim</t>
  </si>
  <si>
    <t xml:space="preserve">Hörmann,Gunther</t>
  </si>
  <si>
    <t xml:space="preserve">TSV Cadolzburg</t>
  </si>
  <si>
    <t xml:space="preserve">Wettermann,Bernd</t>
  </si>
  <si>
    <t xml:space="preserve">Epding,Olaf</t>
  </si>
  <si>
    <t xml:space="preserve">Corral,Carlos</t>
  </si>
  <si>
    <t xml:space="preserve">Thiele,Heinz</t>
  </si>
  <si>
    <t xml:space="preserve">Zollstab,Jürgen</t>
  </si>
  <si>
    <t xml:space="preserve">SC Ansbach</t>
  </si>
  <si>
    <t xml:space="preserve">Kordts,Wolfgang</t>
  </si>
  <si>
    <t xml:space="preserve">Holl,Manfred</t>
  </si>
  <si>
    <t xml:space="preserve">Danninger,Hugo</t>
  </si>
  <si>
    <t xml:space="preserve">Riexinger,Martin</t>
  </si>
  <si>
    <t xml:space="preserve">Hofmann,Tim</t>
  </si>
  <si>
    <t xml:space="preserve">Kelm,Klaus</t>
  </si>
  <si>
    <t xml:space="preserve">Renner,Michael</t>
  </si>
  <si>
    <t xml:space="preserve">Homi,Joseph</t>
  </si>
  <si>
    <t xml:space="preserve">Ehemann,Pascal</t>
  </si>
  <si>
    <t xml:space="preserve">Ziegler,Peter</t>
  </si>
  <si>
    <t xml:space="preserve">Thoma,Dirk</t>
  </si>
  <si>
    <t xml:space="preserve">Bachhuber,Dominik</t>
  </si>
  <si>
    <t xml:space="preserve">Seibold,Hubert,Dr.</t>
  </si>
  <si>
    <t xml:space="preserve">Huber,Florian</t>
  </si>
  <si>
    <t xml:space="preserve">SK Landau-Dingolfing</t>
  </si>
  <si>
    <t xml:space="preserve">Held,Werner</t>
  </si>
  <si>
    <t xml:space="preserve">Akim</t>
  </si>
  <si>
    <t xml:space="preserve">Majid,Hakim</t>
  </si>
  <si>
    <t xml:space="preserve">Stiller,Jürgen</t>
  </si>
  <si>
    <t xml:space="preserve">Lorenz,Mathias</t>
  </si>
  <si>
    <t xml:space="preserve">SK Schwanstetten</t>
  </si>
  <si>
    <t xml:space="preserve">Albayrak,Atilla</t>
  </si>
  <si>
    <t xml:space="preserve">Zaudtke,Friedrich-Wilhelm</t>
  </si>
  <si>
    <t xml:space="preserve">Solorzano,Luis</t>
  </si>
  <si>
    <t xml:space="preserve">Götz,Klaus</t>
  </si>
  <si>
    <t xml:space="preserve">Ambros,Robert</t>
  </si>
  <si>
    <t xml:space="preserve">Orendt,Robert</t>
  </si>
  <si>
    <t xml:space="preserve">Coburger SV</t>
  </si>
  <si>
    <t xml:space="preserve">Freudhöfer,Otto,Dr.</t>
  </si>
  <si>
    <t xml:space="preserve">Röckl,Adelbert</t>
  </si>
  <si>
    <t xml:space="preserve">Mannß,Herbert</t>
  </si>
  <si>
    <t xml:space="preserve">Ibranovic,Smajil</t>
  </si>
  <si>
    <t xml:space="preserve">Reichel,Rolf</t>
  </si>
  <si>
    <t xml:space="preserve">Fischer,Martin</t>
  </si>
  <si>
    <t xml:space="preserve">Birkelbach,Steffen</t>
  </si>
  <si>
    <t xml:space="preserve">Mankus,Siegfried</t>
  </si>
  <si>
    <t xml:space="preserve">Pietsch,Roland</t>
  </si>
  <si>
    <t xml:space="preserve">Anzahl Teilnehmer</t>
  </si>
  <si>
    <t xml:space="preserve">bei Noris Tarrasch</t>
  </si>
  <si>
    <t xml:space="preserve">bei Schwarz Weiß</t>
  </si>
  <si>
    <t xml:space="preserve">bei Zabo</t>
  </si>
  <si>
    <t xml:space="preserve">Gesamt</t>
  </si>
  <si>
    <t xml:space="preserve">Mannschaftswertung</t>
  </si>
  <si>
    <t xml:space="preserve">Team</t>
  </si>
  <si>
    <t xml:space="preserve">Punkte</t>
  </si>
  <si>
    <t xml:space="preserve">Spieler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</si>
</sst>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General"/>
  </numFmts>
  <fonts count="8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sz val="12"/>
      <color rgb="FF00AE00"/>
      <name val="Calibri"/>
      <family val="2"/>
      <charset val="1"/>
    </font>
    <font>
      <sz val="12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E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1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B16" activeCellId="0" sqref="B16"/>
    </sheetView>
  </sheetViews>
  <sheetFormatPr defaultColWidth="8.4453125" defaultRowHeight="15" zeroHeight="false" outlineLevelRow="0" outlineLevelCol="0"/>
  <cols>
    <col collapsed="false" customWidth="true" hidden="false" outlineLevel="0" max="1" min="1" style="0" width="4.53"/>
    <col collapsed="false" customWidth="true" hidden="false" outlineLevel="0" max="2" min="2" style="0" width="22.67"/>
    <col collapsed="false" customWidth="true" hidden="false" outlineLevel="0" max="3" min="3" style="0" width="7.59"/>
    <col collapsed="false" customWidth="true" hidden="false" outlineLevel="0" max="4" min="4" style="0" width="7.49"/>
    <col collapsed="false" customWidth="true" hidden="false" outlineLevel="0" max="5" min="5" style="0" width="4.19"/>
    <col collapsed="false" customWidth="true" hidden="false" outlineLevel="0" max="6" min="6" style="0" width="4.3"/>
    <col collapsed="false" customWidth="true" hidden="false" outlineLevel="0" max="7" min="7" style="0" width="5.06"/>
    <col collapsed="false" customWidth="true" hidden="false" outlineLevel="0" max="9" min="8" style="0" width="4.44"/>
    <col collapsed="false" customWidth="true" hidden="false" outlineLevel="0" max="10" min="10" style="0" width="4.19"/>
    <col collapsed="false" customWidth="true" hidden="false" outlineLevel="0" max="11" min="11" style="1" width="4.3"/>
    <col collapsed="false" customWidth="true" hidden="false" outlineLevel="0" max="12" min="12" style="0" width="4.67"/>
    <col collapsed="false" customWidth="true" hidden="false" outlineLevel="0" max="14" min="13" style="0" width="4.44"/>
    <col collapsed="false" customWidth="true" hidden="false" outlineLevel="0" max="15" min="15" style="0" width="4.53"/>
    <col collapsed="false" customWidth="true" hidden="false" outlineLevel="0" max="16" min="16" style="0" width="4.67"/>
    <col collapsed="false" customWidth="true" hidden="false" outlineLevel="0" max="17" min="17" style="2" width="5.29"/>
    <col collapsed="false" customWidth="true" hidden="false" outlineLevel="0" max="18" min="18" style="0" width="4.19"/>
    <col collapsed="false" customWidth="true" hidden="false" outlineLevel="0" max="19" min="19" style="0" width="4.3"/>
    <col collapsed="false" customWidth="true" hidden="false" outlineLevel="0" max="20" min="20" style="0" width="5.06"/>
    <col collapsed="false" customWidth="true" hidden="false" outlineLevel="0" max="21" min="21" style="0" width="4.44"/>
    <col collapsed="false" customWidth="true" hidden="false" outlineLevel="0" max="23" min="22" style="0" width="4.19"/>
    <col collapsed="false" customWidth="true" hidden="false" outlineLevel="0" max="24" min="24" style="0" width="4.53"/>
    <col collapsed="false" customWidth="true" hidden="false" outlineLevel="0" max="25" min="25" style="0" width="4.67"/>
    <col collapsed="false" customWidth="true" hidden="false" outlineLevel="0" max="27" min="26" style="0" width="4.44"/>
    <col collapsed="false" customWidth="true" hidden="false" outlineLevel="0" max="28" min="28" style="0" width="4.53"/>
    <col collapsed="false" customWidth="true" hidden="false" outlineLevel="0" max="29" min="29" style="0" width="4.67"/>
    <col collapsed="false" customWidth="true" hidden="false" outlineLevel="0" max="30" min="30" style="0" width="8"/>
    <col collapsed="false" customWidth="true" hidden="false" outlineLevel="0" max="33" min="31" style="2" width="14.89"/>
    <col collapsed="false" customWidth="true" hidden="false" outlineLevel="0" max="34" min="34" style="0" width="28.06"/>
  </cols>
  <sheetData>
    <row r="1" customFormat="false" ht="15" hidden="false" customHeight="false" outlineLevel="0" collapsed="false">
      <c r="A1" s="3"/>
      <c r="B1" s="3"/>
      <c r="C1" s="3"/>
      <c r="D1" s="3"/>
      <c r="E1" s="4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1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"/>
    </row>
    <row r="2" customFormat="false" ht="55.8" hidden="false" customHeight="true" outlineLevel="0" collapsed="false">
      <c r="A2" s="5" t="s">
        <v>2</v>
      </c>
      <c r="B2" s="6" t="s">
        <v>3</v>
      </c>
      <c r="C2" s="6" t="s">
        <v>4</v>
      </c>
      <c r="D2" s="6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7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17</v>
      </c>
      <c r="Q2" s="6" t="s">
        <v>18</v>
      </c>
      <c r="R2" s="5" t="s">
        <v>6</v>
      </c>
      <c r="S2" s="5" t="s">
        <v>7</v>
      </c>
      <c r="T2" s="5" t="s">
        <v>8</v>
      </c>
      <c r="U2" s="5" t="s">
        <v>9</v>
      </c>
      <c r="V2" s="5" t="s">
        <v>10</v>
      </c>
      <c r="W2" s="5" t="s">
        <v>11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16</v>
      </c>
      <c r="AC2" s="5" t="s">
        <v>17</v>
      </c>
      <c r="AD2" s="5" t="s">
        <v>19</v>
      </c>
      <c r="AE2" s="8" t="s">
        <v>20</v>
      </c>
      <c r="AF2" s="8" t="s">
        <v>21</v>
      </c>
      <c r="AG2" s="8" t="s">
        <v>22</v>
      </c>
      <c r="AH2" s="8" t="s">
        <v>23</v>
      </c>
    </row>
    <row r="3" customFormat="false" ht="15" hidden="false" customHeight="false" outlineLevel="0" collapsed="false">
      <c r="A3" s="3" t="n">
        <v>1</v>
      </c>
      <c r="B3" s="9" t="s">
        <v>24</v>
      </c>
      <c r="C3" s="10" t="n">
        <v>1984</v>
      </c>
      <c r="D3" s="10" t="n">
        <v>2261</v>
      </c>
      <c r="E3" s="11"/>
      <c r="F3" s="11" t="n">
        <v>10</v>
      </c>
      <c r="G3" s="11"/>
      <c r="H3" s="11" t="n">
        <v>11</v>
      </c>
      <c r="I3" s="11" t="n">
        <v>10</v>
      </c>
      <c r="J3" s="12"/>
      <c r="K3" s="13" t="n">
        <v>14</v>
      </c>
      <c r="L3" s="11" t="n">
        <v>11.5</v>
      </c>
      <c r="M3" s="11" t="n">
        <v>10.5</v>
      </c>
      <c r="N3" s="11" t="n">
        <v>12</v>
      </c>
      <c r="O3" s="11" t="n">
        <v>8.5</v>
      </c>
      <c r="P3" s="11"/>
      <c r="Q3" s="14" t="n">
        <f aca="false">SUM(E3:P3)</f>
        <v>87.5</v>
      </c>
      <c r="R3" s="15"/>
      <c r="S3" s="16" t="n">
        <v>12</v>
      </c>
      <c r="T3" s="15"/>
      <c r="U3" s="15" t="n">
        <v>20</v>
      </c>
      <c r="V3" s="15" t="n">
        <v>20</v>
      </c>
      <c r="W3" s="15"/>
      <c r="X3" s="15" t="n">
        <v>20</v>
      </c>
      <c r="Y3" s="15" t="n">
        <v>20</v>
      </c>
      <c r="Z3" s="15" t="n">
        <v>14</v>
      </c>
      <c r="AA3" s="15" t="n">
        <v>20</v>
      </c>
      <c r="AB3" s="15" t="n">
        <v>12</v>
      </c>
      <c r="AC3" s="15"/>
      <c r="AD3" s="6" t="n">
        <f aca="false">IF(COUNT(R3:AC3)&gt;9,LARGE(R3:AC3,1)+LARGE(R3:AC3,2)+LARGE(R3:AC3,3)+LARGE(R3:AC3,4)+LARGE(R3:AC3,5)+LARGE(R3:AC3,6)+LARGE(R3:AC3,7)+LARGE(R3:AC3,8)+LARGE(R3:AC3,9),SUM(R3:AC3))</f>
        <v>138</v>
      </c>
      <c r="AE3" s="6" t="n">
        <f aca="false">COUNTIF(R3:AC3,20)</f>
        <v>5</v>
      </c>
      <c r="AF3" s="6" t="n">
        <f aca="false">COUNTIF(R3:AC3,16)</f>
        <v>0</v>
      </c>
      <c r="AG3" s="6" t="n">
        <f aca="false">COUNTIF(R3:AC3,14)</f>
        <v>1</v>
      </c>
      <c r="AH3" s="6" t="s">
        <v>25</v>
      </c>
    </row>
    <row r="4" customFormat="false" ht="15" hidden="false" customHeight="false" outlineLevel="0" collapsed="false">
      <c r="A4" s="3" t="n">
        <v>2</v>
      </c>
      <c r="B4" s="9" t="s">
        <v>26</v>
      </c>
      <c r="C4" s="10" t="n">
        <v>1977</v>
      </c>
      <c r="D4" s="10" t="n">
        <v>2161</v>
      </c>
      <c r="E4" s="11" t="n">
        <v>13</v>
      </c>
      <c r="F4" s="11" t="n">
        <v>11.5</v>
      </c>
      <c r="G4" s="11"/>
      <c r="H4" s="11" t="n">
        <v>10.5</v>
      </c>
      <c r="I4" s="11" t="n">
        <v>8.5</v>
      </c>
      <c r="J4" s="12"/>
      <c r="K4" s="13"/>
      <c r="L4" s="11" t="n">
        <v>10.5</v>
      </c>
      <c r="M4" s="11" t="n">
        <v>12</v>
      </c>
      <c r="N4" s="11" t="n">
        <v>9.5</v>
      </c>
      <c r="O4" s="11" t="n">
        <v>8</v>
      </c>
      <c r="P4" s="11"/>
      <c r="Q4" s="14" t="n">
        <f aca="false">SUM(E4:P4)</f>
        <v>83.5</v>
      </c>
      <c r="R4" s="15" t="n">
        <v>20</v>
      </c>
      <c r="S4" s="16" t="n">
        <v>14</v>
      </c>
      <c r="T4" s="15"/>
      <c r="U4" s="15" t="n">
        <v>14</v>
      </c>
      <c r="V4" s="15" t="n">
        <v>13</v>
      </c>
      <c r="W4" s="15"/>
      <c r="X4" s="15"/>
      <c r="Y4" s="15" t="n">
        <v>14</v>
      </c>
      <c r="Z4" s="15" t="n">
        <v>16</v>
      </c>
      <c r="AA4" s="15" t="n">
        <v>13</v>
      </c>
      <c r="AB4" s="15" t="n">
        <v>11</v>
      </c>
      <c r="AC4" s="15"/>
      <c r="AD4" s="6" t="n">
        <f aca="false">IF(COUNT(R4:AC4)&gt;9,LARGE(R4:AC4,1)+LARGE(R4:AC4,2)+LARGE(R4:AC4,3)+LARGE(R4:AC4,4)+LARGE(R4:AC4,5)+LARGE(R4:AC4,6)+LARGE(R4:AC4,7)+LARGE(R4:AC4,8)+LARGE(R4:AC4,9),SUM(R4:AC4))</f>
        <v>115</v>
      </c>
      <c r="AE4" s="6" t="n">
        <f aca="false">COUNTIF(R4:AC4,20)</f>
        <v>1</v>
      </c>
      <c r="AF4" s="6" t="n">
        <f aca="false">COUNTIF(R4:AC4,16)</f>
        <v>1</v>
      </c>
      <c r="AG4" s="6" t="n">
        <f aca="false">COUNTIF(R4:AC4,14)</f>
        <v>3</v>
      </c>
      <c r="AH4" s="6" t="s">
        <v>27</v>
      </c>
    </row>
    <row r="5" customFormat="false" ht="15" hidden="false" customHeight="false" outlineLevel="0" collapsed="false">
      <c r="A5" s="3" t="n">
        <v>3</v>
      </c>
      <c r="B5" s="9" t="s">
        <v>28</v>
      </c>
      <c r="C5" s="10" t="n">
        <v>1956</v>
      </c>
      <c r="D5" s="10" t="n">
        <v>2232</v>
      </c>
      <c r="E5" s="11"/>
      <c r="F5" s="11"/>
      <c r="G5" s="11" t="n">
        <v>11.5</v>
      </c>
      <c r="H5" s="11"/>
      <c r="I5" s="11" t="n">
        <v>6</v>
      </c>
      <c r="J5" s="12" t="n">
        <v>12</v>
      </c>
      <c r="K5" s="13" t="n">
        <v>14</v>
      </c>
      <c r="L5" s="11" t="n">
        <v>9.5</v>
      </c>
      <c r="M5" s="11" t="n">
        <v>12.5</v>
      </c>
      <c r="N5" s="11"/>
      <c r="O5" s="11" t="n">
        <v>12</v>
      </c>
      <c r="P5" s="11"/>
      <c r="Q5" s="14" t="n">
        <f aca="false">SUM(E5:P5)</f>
        <v>77.5</v>
      </c>
      <c r="R5" s="15"/>
      <c r="S5" s="16"/>
      <c r="T5" s="15" t="n">
        <v>20</v>
      </c>
      <c r="U5" s="15"/>
      <c r="V5" s="15" t="n">
        <v>1</v>
      </c>
      <c r="W5" s="15" t="n">
        <v>20</v>
      </c>
      <c r="X5" s="15" t="n">
        <v>20</v>
      </c>
      <c r="Y5" s="15" t="n">
        <v>13</v>
      </c>
      <c r="Z5" s="15" t="n">
        <v>20</v>
      </c>
      <c r="AA5" s="15"/>
      <c r="AB5" s="15" t="n">
        <v>20</v>
      </c>
      <c r="AC5" s="15"/>
      <c r="AD5" s="6" t="n">
        <f aca="false">IF(COUNT(R5:AC5)&gt;9,LARGE(R5:AC5,1)+LARGE(R5:AC5,2)+LARGE(R5:AC5,3)+LARGE(R5:AC5,4)+LARGE(R5:AC5,5)+LARGE(R5:AC5,6)+LARGE(R5:AC5,7)+LARGE(R5:AC5,8)+LARGE(R5:AC5,9),SUM(R5:AC5))</f>
        <v>114</v>
      </c>
      <c r="AE5" s="6" t="n">
        <f aca="false">COUNTIF(R5:AC5,20)</f>
        <v>5</v>
      </c>
      <c r="AF5" s="6" t="n">
        <f aca="false">COUNTIF(R5:AC5,16)</f>
        <v>0</v>
      </c>
      <c r="AG5" s="6" t="n">
        <f aca="false">COUNTIF(R5:AC5,14)</f>
        <v>0</v>
      </c>
      <c r="AH5" s="6" t="s">
        <v>29</v>
      </c>
    </row>
    <row r="6" customFormat="false" ht="15" hidden="false" customHeight="false" outlineLevel="0" collapsed="false">
      <c r="A6" s="3" t="n">
        <v>4</v>
      </c>
      <c r="B6" s="10" t="s">
        <v>30</v>
      </c>
      <c r="C6" s="10" t="n">
        <v>1990</v>
      </c>
      <c r="D6" s="10" t="n">
        <v>2211</v>
      </c>
      <c r="E6" s="11"/>
      <c r="F6" s="11" t="n">
        <v>13.5</v>
      </c>
      <c r="G6" s="11"/>
      <c r="H6" s="11" t="n">
        <v>11</v>
      </c>
      <c r="I6" s="11" t="n">
        <v>9.5</v>
      </c>
      <c r="J6" s="12" t="n">
        <v>10.5</v>
      </c>
      <c r="K6" s="13" t="n">
        <v>11.5</v>
      </c>
      <c r="L6" s="11"/>
      <c r="M6" s="11"/>
      <c r="N6" s="11" t="n">
        <v>11.5</v>
      </c>
      <c r="O6" s="11" t="n">
        <v>10.5</v>
      </c>
      <c r="P6" s="11"/>
      <c r="Q6" s="14" t="n">
        <f aca="false">SUM(E6:P6)</f>
        <v>78</v>
      </c>
      <c r="R6" s="15"/>
      <c r="S6" s="16" t="n">
        <v>20</v>
      </c>
      <c r="T6" s="15"/>
      <c r="U6" s="15" t="n">
        <v>20</v>
      </c>
      <c r="V6" s="15" t="n">
        <v>14</v>
      </c>
      <c r="W6" s="15" t="n">
        <v>14</v>
      </c>
      <c r="X6" s="15" t="n">
        <v>13</v>
      </c>
      <c r="Y6" s="15"/>
      <c r="Z6" s="15"/>
      <c r="AA6" s="15" t="n">
        <v>16</v>
      </c>
      <c r="AB6" s="15" t="n">
        <v>16</v>
      </c>
      <c r="AC6" s="15"/>
      <c r="AD6" s="6" t="n">
        <f aca="false">IF(COUNT(R6:AC6)&gt;9,LARGE(R6:AC6,1)+LARGE(R6:AC6,2)+LARGE(R6:AC6,3)+LARGE(R6:AC6,4)+LARGE(R6:AC6,5)+LARGE(R6:AC6,6)+LARGE(R6:AC6,7)+LARGE(R6:AC6,8)+LARGE(R6:AC6,9),SUM(R6:AC6))</f>
        <v>113</v>
      </c>
      <c r="AE6" s="6" t="n">
        <f aca="false">COUNTIF(R6:AC6,20)</f>
        <v>2</v>
      </c>
      <c r="AF6" s="6" t="n">
        <f aca="false">COUNTIF(R6:AC6,16)</f>
        <v>2</v>
      </c>
      <c r="AG6" s="6" t="n">
        <f aca="false">COUNTIF(R6:AC6,14)</f>
        <v>2</v>
      </c>
      <c r="AH6" s="6" t="s">
        <v>25</v>
      </c>
    </row>
    <row r="7" customFormat="false" ht="15" hidden="false" customHeight="false" outlineLevel="0" collapsed="false">
      <c r="A7" s="3" t="n">
        <v>5</v>
      </c>
      <c r="B7" s="17" t="s">
        <v>31</v>
      </c>
      <c r="C7" s="10" t="n">
        <v>1944</v>
      </c>
      <c r="D7" s="10" t="n">
        <v>1851</v>
      </c>
      <c r="E7" s="11" t="n">
        <v>9</v>
      </c>
      <c r="F7" s="11" t="n">
        <v>7.5</v>
      </c>
      <c r="G7" s="11" t="n">
        <v>7</v>
      </c>
      <c r="H7" s="11" t="n">
        <v>8.5</v>
      </c>
      <c r="I7" s="11" t="n">
        <v>7</v>
      </c>
      <c r="J7" s="12" t="n">
        <v>7.5</v>
      </c>
      <c r="K7" s="13" t="n">
        <v>11</v>
      </c>
      <c r="L7" s="11" t="n">
        <v>7</v>
      </c>
      <c r="M7" s="11" t="n">
        <v>10</v>
      </c>
      <c r="N7" s="11" t="n">
        <v>7.5</v>
      </c>
      <c r="O7" s="11" t="n">
        <v>6</v>
      </c>
      <c r="P7" s="11"/>
      <c r="Q7" s="14" t="n">
        <f aca="false">SUM(E7:P7)</f>
        <v>88</v>
      </c>
      <c r="R7" s="15" t="n">
        <v>12</v>
      </c>
      <c r="S7" s="16" t="n">
        <v>8</v>
      </c>
      <c r="T7" s="15" t="n">
        <v>9</v>
      </c>
      <c r="U7" s="15" t="n">
        <v>12</v>
      </c>
      <c r="V7" s="15" t="n">
        <v>8</v>
      </c>
      <c r="W7" s="15" t="n">
        <v>12</v>
      </c>
      <c r="X7" s="15" t="n">
        <v>11</v>
      </c>
      <c r="Y7" s="15" t="n">
        <v>8</v>
      </c>
      <c r="Z7" s="15" t="n">
        <v>13</v>
      </c>
      <c r="AA7" s="15" t="n">
        <v>11</v>
      </c>
      <c r="AB7" s="15" t="n">
        <v>5</v>
      </c>
      <c r="AC7" s="15"/>
      <c r="AD7" s="6" t="n">
        <f aca="false">IF(COUNT(R7:AC7)&gt;9,LARGE(R7:AC7,1)+LARGE(R7:AC7,2)+LARGE(R7:AC7,3)+LARGE(R7:AC7,4)+LARGE(R7:AC7,5)+LARGE(R7:AC7,6)+LARGE(R7:AC7,7)+LARGE(R7:AC7,8)+LARGE(R7:AC7,9),SUM(R7:AC7))</f>
        <v>96</v>
      </c>
      <c r="AE7" s="6" t="n">
        <f aca="false">COUNTIF(R7:AC7,20)</f>
        <v>0</v>
      </c>
      <c r="AF7" s="6" t="n">
        <f aca="false">COUNTIF(R7:AC7,16)</f>
        <v>0</v>
      </c>
      <c r="AG7" s="6" t="n">
        <f aca="false">COUNTIF(R7:AC7,14)</f>
        <v>0</v>
      </c>
      <c r="AH7" s="6" t="s">
        <v>32</v>
      </c>
    </row>
    <row r="8" customFormat="false" ht="15" hidden="false" customHeight="false" outlineLevel="0" collapsed="false">
      <c r="A8" s="3" t="n">
        <v>6</v>
      </c>
      <c r="B8" s="18" t="s">
        <v>33</v>
      </c>
      <c r="C8" s="10" t="n">
        <v>1969</v>
      </c>
      <c r="D8" s="10" t="n">
        <v>1960</v>
      </c>
      <c r="E8" s="11" t="n">
        <v>8</v>
      </c>
      <c r="F8" s="11" t="n">
        <v>9.5</v>
      </c>
      <c r="G8" s="11"/>
      <c r="H8" s="11" t="n">
        <v>8.5</v>
      </c>
      <c r="I8" s="11" t="n">
        <v>7</v>
      </c>
      <c r="J8" s="12" t="n">
        <v>7</v>
      </c>
      <c r="K8" s="13" t="n">
        <v>7</v>
      </c>
      <c r="L8" s="11" t="n">
        <v>8</v>
      </c>
      <c r="M8" s="11" t="n">
        <v>9</v>
      </c>
      <c r="N8" s="11"/>
      <c r="O8" s="11"/>
      <c r="P8" s="11"/>
      <c r="Q8" s="14" t="n">
        <f aca="false">SUM(E8:P8)</f>
        <v>64</v>
      </c>
      <c r="R8" s="15" t="n">
        <v>7</v>
      </c>
      <c r="S8" s="16" t="n">
        <v>10</v>
      </c>
      <c r="T8" s="15"/>
      <c r="U8" s="15" t="n">
        <v>12</v>
      </c>
      <c r="V8" s="15" t="n">
        <v>8</v>
      </c>
      <c r="W8" s="15" t="n">
        <v>10</v>
      </c>
      <c r="X8" s="15" t="n">
        <v>7</v>
      </c>
      <c r="Y8" s="15" t="n">
        <v>10</v>
      </c>
      <c r="Z8" s="15" t="n">
        <v>11</v>
      </c>
      <c r="AA8" s="15"/>
      <c r="AB8" s="15"/>
      <c r="AC8" s="15"/>
      <c r="AD8" s="6" t="n">
        <f aca="false">IF(COUNT(R8:AC8)&gt;9,LARGE(R8:AC8,1)+LARGE(R8:AC8,2)+LARGE(R8:AC8,3)+LARGE(R8:AC8,4)+LARGE(R8:AC8,5)+LARGE(R8:AC8,6)+LARGE(R8:AC8,7)+LARGE(R8:AC8,8)+LARGE(R8:AC8,9),SUM(R8:AC8))</f>
        <v>75</v>
      </c>
      <c r="AE8" s="6" t="n">
        <f aca="false">COUNTIF(R8:AC8,20)</f>
        <v>0</v>
      </c>
      <c r="AF8" s="6" t="n">
        <f aca="false">COUNTIF(R8:AC8,16)</f>
        <v>0</v>
      </c>
      <c r="AG8" s="6" t="n">
        <f aca="false">COUNTIF(R8:AC8,14)</f>
        <v>0</v>
      </c>
      <c r="AH8" s="6" t="s">
        <v>29</v>
      </c>
    </row>
    <row r="9" customFormat="false" ht="15" hidden="false" customHeight="false" outlineLevel="0" collapsed="false">
      <c r="A9" s="3" t="n">
        <v>7</v>
      </c>
      <c r="B9" s="10" t="s">
        <v>34</v>
      </c>
      <c r="C9" s="10" t="n">
        <v>1954</v>
      </c>
      <c r="D9" s="10" t="n">
        <v>1816</v>
      </c>
      <c r="E9" s="11" t="n">
        <v>9</v>
      </c>
      <c r="F9" s="11" t="n">
        <v>6.5</v>
      </c>
      <c r="G9" s="11" t="n">
        <v>6.5</v>
      </c>
      <c r="H9" s="11" t="n">
        <v>8.5</v>
      </c>
      <c r="I9" s="11" t="n">
        <v>6</v>
      </c>
      <c r="J9" s="12" t="n">
        <v>6.5</v>
      </c>
      <c r="K9" s="13" t="n">
        <v>9</v>
      </c>
      <c r="L9" s="11" t="n">
        <v>6.5</v>
      </c>
      <c r="M9" s="11" t="n">
        <v>7.5</v>
      </c>
      <c r="N9" s="11" t="n">
        <v>7</v>
      </c>
      <c r="O9" s="11" t="n">
        <v>6.5</v>
      </c>
      <c r="P9" s="11"/>
      <c r="Q9" s="14" t="n">
        <f aca="false">SUM(E9:P9)</f>
        <v>79.5</v>
      </c>
      <c r="R9" s="15" t="n">
        <v>12</v>
      </c>
      <c r="S9" s="16" t="n">
        <v>1</v>
      </c>
      <c r="T9" s="15" t="n">
        <v>7</v>
      </c>
      <c r="U9" s="15" t="n">
        <v>12</v>
      </c>
      <c r="V9" s="15" t="n">
        <v>1</v>
      </c>
      <c r="W9" s="15" t="n">
        <v>8</v>
      </c>
      <c r="X9" s="15" t="n">
        <v>8</v>
      </c>
      <c r="Y9" s="15" t="n">
        <v>7</v>
      </c>
      <c r="Z9" s="15" t="n">
        <v>3</v>
      </c>
      <c r="AA9" s="15" t="n">
        <v>10</v>
      </c>
      <c r="AB9" s="15" t="n">
        <v>6</v>
      </c>
      <c r="AC9" s="15"/>
      <c r="AD9" s="6" t="n">
        <f aca="false">IF(COUNT(R9:AC9)&gt;9,LARGE(R9:AC9,1)+LARGE(R9:AC9,2)+LARGE(R9:AC9,3)+LARGE(R9:AC9,4)+LARGE(R9:AC9,5)+LARGE(R9:AC9,6)+LARGE(R9:AC9,7)+LARGE(R9:AC9,8)+LARGE(R9:AC9,9),SUM(R9:AC9))</f>
        <v>73</v>
      </c>
      <c r="AE9" s="6" t="n">
        <f aca="false">COUNTIF(R9:AC9,20)</f>
        <v>0</v>
      </c>
      <c r="AF9" s="6" t="n">
        <f aca="false">COUNTIF(R9:AC9,16)</f>
        <v>0</v>
      </c>
      <c r="AG9" s="6" t="n">
        <f aca="false">COUNTIF(R9:AC9,14)</f>
        <v>0</v>
      </c>
      <c r="AH9" s="6" t="s">
        <v>35</v>
      </c>
    </row>
    <row r="10" customFormat="false" ht="15" hidden="false" customHeight="false" outlineLevel="0" collapsed="false">
      <c r="A10" s="3" t="n">
        <v>8</v>
      </c>
      <c r="B10" s="10" t="s">
        <v>36</v>
      </c>
      <c r="C10" s="10" t="n">
        <v>1987</v>
      </c>
      <c r="D10" s="10" t="n">
        <v>1981</v>
      </c>
      <c r="E10" s="11"/>
      <c r="F10" s="11"/>
      <c r="G10" s="11" t="n">
        <v>9</v>
      </c>
      <c r="H10" s="11"/>
      <c r="I10" s="11" t="n">
        <v>8</v>
      </c>
      <c r="J10" s="12"/>
      <c r="K10" s="13" t="n">
        <v>10</v>
      </c>
      <c r="L10" s="11"/>
      <c r="M10" s="11"/>
      <c r="N10" s="11" t="n">
        <v>11</v>
      </c>
      <c r="O10" s="11" t="n">
        <v>9</v>
      </c>
      <c r="P10" s="11"/>
      <c r="Q10" s="14" t="n">
        <f aca="false">SUM(E10:P10)</f>
        <v>47</v>
      </c>
      <c r="R10" s="15"/>
      <c r="S10" s="16"/>
      <c r="T10" s="15" t="n">
        <v>14</v>
      </c>
      <c r="U10" s="15"/>
      <c r="V10" s="15" t="n">
        <v>11</v>
      </c>
      <c r="W10" s="15"/>
      <c r="X10" s="15" t="n">
        <v>10</v>
      </c>
      <c r="Y10" s="15"/>
      <c r="Z10" s="15"/>
      <c r="AA10" s="15" t="n">
        <v>14</v>
      </c>
      <c r="AB10" s="15" t="n">
        <v>13</v>
      </c>
      <c r="AC10" s="15"/>
      <c r="AD10" s="6" t="n">
        <f aca="false">IF(COUNT(R10:AC10)&gt;9,LARGE(R10:AC10,1)+LARGE(R10:AC10,2)+LARGE(R10:AC10,3)+LARGE(R10:AC10,4)+LARGE(R10:AC10,5)+LARGE(R10:AC10,6)+LARGE(R10:AC10,7)+LARGE(R10:AC10,8)+LARGE(R10:AC10,9),SUM(R10:AC10))</f>
        <v>62</v>
      </c>
      <c r="AE10" s="6" t="n">
        <f aca="false">COUNTIF(R10:AC10,20)</f>
        <v>0</v>
      </c>
      <c r="AF10" s="6" t="n">
        <f aca="false">COUNTIF(R10:AC10,16)</f>
        <v>0</v>
      </c>
      <c r="AG10" s="6" t="n">
        <f aca="false">COUNTIF(R10:AC10,14)</f>
        <v>2</v>
      </c>
      <c r="AH10" s="6" t="s">
        <v>25</v>
      </c>
    </row>
    <row r="11" customFormat="false" ht="15" hidden="false" customHeight="false" outlineLevel="0" collapsed="false">
      <c r="A11" s="3" t="n">
        <v>9</v>
      </c>
      <c r="B11" s="10" t="s">
        <v>37</v>
      </c>
      <c r="C11" s="10" t="n">
        <v>1949</v>
      </c>
      <c r="D11" s="10" t="n">
        <v>1994</v>
      </c>
      <c r="E11" s="11" t="n">
        <v>12.5</v>
      </c>
      <c r="F11" s="11"/>
      <c r="G11" s="11"/>
      <c r="H11" s="11"/>
      <c r="I11" s="11"/>
      <c r="J11" s="12"/>
      <c r="K11" s="13" t="n">
        <v>11.5</v>
      </c>
      <c r="L11" s="11" t="n">
        <v>8.5</v>
      </c>
      <c r="M11" s="11" t="n">
        <v>8</v>
      </c>
      <c r="N11" s="11"/>
      <c r="O11" s="11" t="n">
        <v>10</v>
      </c>
      <c r="P11" s="11"/>
      <c r="Q11" s="14" t="n">
        <f aca="false">SUM(E11:P11)</f>
        <v>50.5</v>
      </c>
      <c r="R11" s="15" t="n">
        <v>16</v>
      </c>
      <c r="S11" s="16"/>
      <c r="T11" s="15"/>
      <c r="U11" s="15"/>
      <c r="V11" s="15"/>
      <c r="W11" s="15"/>
      <c r="X11" s="15" t="n">
        <v>13</v>
      </c>
      <c r="Y11" s="15" t="n">
        <v>11</v>
      </c>
      <c r="Z11" s="15" t="n">
        <v>6</v>
      </c>
      <c r="AA11" s="15"/>
      <c r="AB11" s="15" t="n">
        <v>14</v>
      </c>
      <c r="AC11" s="15"/>
      <c r="AD11" s="6" t="n">
        <f aca="false">IF(COUNT(R11:AC11)&gt;9,LARGE(R11:AC11,1)+LARGE(R11:AC11,2)+LARGE(R11:AC11,3)+LARGE(R11:AC11,4)+LARGE(R11:AC11,5)+LARGE(R11:AC11,6)+LARGE(R11:AC11,7)+LARGE(R11:AC11,8)+LARGE(R11:AC11,9),SUM(R11:AC11))</f>
        <v>60</v>
      </c>
      <c r="AE11" s="6" t="n">
        <f aca="false">COUNTIF(R11:AC11,20)</f>
        <v>0</v>
      </c>
      <c r="AF11" s="6" t="n">
        <f aca="false">COUNTIF(R11:AC11,16)</f>
        <v>1</v>
      </c>
      <c r="AG11" s="6" t="n">
        <f aca="false">COUNTIF(R11:AC11,14)</f>
        <v>1</v>
      </c>
      <c r="AH11" s="6" t="s">
        <v>25</v>
      </c>
    </row>
    <row r="12" customFormat="false" ht="15" hidden="false" customHeight="false" outlineLevel="0" collapsed="false">
      <c r="A12" s="3" t="n">
        <v>10</v>
      </c>
      <c r="B12" s="10" t="s">
        <v>38</v>
      </c>
      <c r="C12" s="10" t="n">
        <v>1955</v>
      </c>
      <c r="D12" s="10" t="n">
        <v>1882</v>
      </c>
      <c r="E12" s="11"/>
      <c r="F12" s="11" t="n">
        <v>7</v>
      </c>
      <c r="G12" s="11" t="n">
        <v>8.5</v>
      </c>
      <c r="H12" s="11"/>
      <c r="I12" s="11" t="n">
        <v>6.5</v>
      </c>
      <c r="J12" s="12" t="n">
        <v>7.5</v>
      </c>
      <c r="K12" s="13"/>
      <c r="L12" s="11"/>
      <c r="M12" s="11" t="n">
        <v>8.5</v>
      </c>
      <c r="N12" s="11" t="n">
        <v>6</v>
      </c>
      <c r="O12" s="11"/>
      <c r="P12" s="11"/>
      <c r="Q12" s="14" t="n">
        <f aca="false">SUM(E12:P12)</f>
        <v>44</v>
      </c>
      <c r="R12" s="15"/>
      <c r="S12" s="16" t="n">
        <v>5</v>
      </c>
      <c r="T12" s="15" t="n">
        <v>12</v>
      </c>
      <c r="U12" s="15"/>
      <c r="V12" s="15" t="n">
        <v>4</v>
      </c>
      <c r="W12" s="15" t="n">
        <v>12</v>
      </c>
      <c r="X12" s="15"/>
      <c r="Y12" s="15"/>
      <c r="Z12" s="15" t="n">
        <v>9</v>
      </c>
      <c r="AA12" s="15" t="n">
        <v>7</v>
      </c>
      <c r="AB12" s="15"/>
      <c r="AC12" s="15"/>
      <c r="AD12" s="6" t="n">
        <f aca="false">IF(COUNT(R12:AC12)&gt;9,LARGE(R12:AC12,1)+LARGE(R12:AC12,2)+LARGE(R12:AC12,3)+LARGE(R12:AC12,4)+LARGE(R12:AC12,5)+LARGE(R12:AC12,6)+LARGE(R12:AC12,7)+LARGE(R12:AC12,8)+LARGE(R12:AC12,9),SUM(R12:AC12))</f>
        <v>49</v>
      </c>
      <c r="AE12" s="6" t="n">
        <f aca="false">COUNTIF(R12:AC12,20)</f>
        <v>0</v>
      </c>
      <c r="AF12" s="6" t="n">
        <f aca="false">COUNTIF(R12:AC12,16)</f>
        <v>0</v>
      </c>
      <c r="AG12" s="6" t="n">
        <f aca="false">COUNTIF(R12:AC12,14)</f>
        <v>0</v>
      </c>
      <c r="AH12" s="6" t="s">
        <v>29</v>
      </c>
    </row>
    <row r="13" customFormat="false" ht="15" hidden="false" customHeight="false" outlineLevel="0" collapsed="false">
      <c r="A13" s="3" t="n">
        <v>11</v>
      </c>
      <c r="B13" s="10" t="s">
        <v>39</v>
      </c>
      <c r="C13" s="10" t="n">
        <v>1982</v>
      </c>
      <c r="D13" s="10" t="n">
        <v>2105</v>
      </c>
      <c r="E13" s="11" t="n">
        <v>11</v>
      </c>
      <c r="F13" s="11" t="n">
        <v>7.5</v>
      </c>
      <c r="G13" s="11"/>
      <c r="H13" s="11"/>
      <c r="I13" s="11" t="n">
        <v>8.5</v>
      </c>
      <c r="J13" s="12"/>
      <c r="K13" s="13" t="n">
        <v>12</v>
      </c>
      <c r="L13" s="11"/>
      <c r="M13" s="11"/>
      <c r="N13" s="11"/>
      <c r="O13" s="11"/>
      <c r="P13" s="11"/>
      <c r="Q13" s="14" t="n">
        <f aca="false">SUM(E13:P13)</f>
        <v>39</v>
      </c>
      <c r="R13" s="15" t="n">
        <v>13</v>
      </c>
      <c r="S13" s="16" t="n">
        <v>8</v>
      </c>
      <c r="T13" s="15"/>
      <c r="U13" s="15"/>
      <c r="V13" s="15" t="n">
        <v>13</v>
      </c>
      <c r="W13" s="15"/>
      <c r="X13" s="15" t="n">
        <v>14</v>
      </c>
      <c r="Y13" s="15"/>
      <c r="Z13" s="15"/>
      <c r="AA13" s="15"/>
      <c r="AB13" s="15"/>
      <c r="AC13" s="15"/>
      <c r="AD13" s="6" t="n">
        <f aca="false">IF(COUNT(R13:AC13)&gt;9,LARGE(R13:AC13,1)+LARGE(R13:AC13,2)+LARGE(R13:AC13,3)+LARGE(R13:AC13,4)+LARGE(R13:AC13,5)+LARGE(R13:AC13,6)+LARGE(R13:AC13,7)+LARGE(R13:AC13,8)+LARGE(R13:AC13,9),SUM(R13:AC13))</f>
        <v>48</v>
      </c>
      <c r="AE13" s="6" t="n">
        <f aca="false">COUNTIF(R13:AC13,20)</f>
        <v>0</v>
      </c>
      <c r="AF13" s="6" t="n">
        <f aca="false">COUNTIF(R13:AC13,16)</f>
        <v>0</v>
      </c>
      <c r="AG13" s="6" t="n">
        <f aca="false">COUNTIF(R13:AC13,14)</f>
        <v>1</v>
      </c>
      <c r="AH13" s="6" t="s">
        <v>29</v>
      </c>
    </row>
    <row r="14" customFormat="false" ht="15" hidden="false" customHeight="false" outlineLevel="0" collapsed="false">
      <c r="A14" s="3" t="n">
        <v>12</v>
      </c>
      <c r="B14" s="18" t="s">
        <v>40</v>
      </c>
      <c r="C14" s="10" t="n">
        <v>1962</v>
      </c>
      <c r="D14" s="10" t="n">
        <v>1597</v>
      </c>
      <c r="E14" s="19" t="n">
        <v>8.5</v>
      </c>
      <c r="F14" s="11"/>
      <c r="G14" s="11" t="n">
        <v>8.5</v>
      </c>
      <c r="H14" s="11"/>
      <c r="I14" s="11" t="n">
        <v>6</v>
      </c>
      <c r="J14" s="12" t="n">
        <v>8.5</v>
      </c>
      <c r="K14" s="13"/>
      <c r="L14" s="11" t="n">
        <v>6</v>
      </c>
      <c r="M14" s="11" t="n">
        <v>7.5</v>
      </c>
      <c r="N14" s="11"/>
      <c r="O14" s="11"/>
      <c r="P14" s="11"/>
      <c r="Q14" s="14" t="n">
        <f aca="false">SUM(E14:P14)</f>
        <v>45</v>
      </c>
      <c r="R14" s="15" t="n">
        <v>10</v>
      </c>
      <c r="S14" s="16"/>
      <c r="T14" s="15" t="n">
        <v>12</v>
      </c>
      <c r="U14" s="15"/>
      <c r="V14" s="15" t="n">
        <v>1</v>
      </c>
      <c r="W14" s="15" t="n">
        <v>13</v>
      </c>
      <c r="X14" s="15"/>
      <c r="Y14" s="15" t="n">
        <v>6</v>
      </c>
      <c r="Z14" s="15" t="n">
        <v>3</v>
      </c>
      <c r="AA14" s="15"/>
      <c r="AB14" s="15"/>
      <c r="AC14" s="15"/>
      <c r="AD14" s="6" t="n">
        <f aca="false">IF(COUNT(R14:AC14)&gt;9,LARGE(R14:AC14,1)+LARGE(R14:AC14,2)+LARGE(R14:AC14,3)+LARGE(R14:AC14,4)+LARGE(R14:AC14,5)+LARGE(R14:AC14,6)+LARGE(R14:AC14,7)+LARGE(R14:AC14,8)+LARGE(R14:AC14,9),SUM(R14:AC14))</f>
        <v>45</v>
      </c>
      <c r="AE14" s="6" t="n">
        <f aca="false">COUNTIF(R14:AC14,20)</f>
        <v>0</v>
      </c>
      <c r="AF14" s="6" t="n">
        <f aca="false">COUNTIF(R14:AC14,16)</f>
        <v>0</v>
      </c>
      <c r="AG14" s="6" t="n">
        <f aca="false">COUNTIF(R14:AC14,14)</f>
        <v>0</v>
      </c>
      <c r="AH14" s="6" t="s">
        <v>35</v>
      </c>
    </row>
    <row r="15" customFormat="false" ht="15" hidden="false" customHeight="false" outlineLevel="0" collapsed="false">
      <c r="A15" s="3" t="n">
        <v>13</v>
      </c>
      <c r="B15" s="10" t="s">
        <v>41</v>
      </c>
      <c r="C15" s="10" t="n">
        <v>1967</v>
      </c>
      <c r="D15" s="10" t="n">
        <v>1989</v>
      </c>
      <c r="E15" s="11" t="n">
        <v>11.5</v>
      </c>
      <c r="F15" s="11"/>
      <c r="G15" s="11"/>
      <c r="H15" s="11" t="n">
        <v>9.5</v>
      </c>
      <c r="I15" s="11"/>
      <c r="J15" s="12"/>
      <c r="K15" s="13"/>
      <c r="L15" s="11" t="n">
        <v>11</v>
      </c>
      <c r="M15" s="11"/>
      <c r="N15" s="11"/>
      <c r="O15" s="11"/>
      <c r="P15" s="11"/>
      <c r="Q15" s="14" t="n">
        <f aca="false">SUM(E15:P15)</f>
        <v>32</v>
      </c>
      <c r="R15" s="15" t="n">
        <v>14</v>
      </c>
      <c r="S15" s="16"/>
      <c r="T15" s="15"/>
      <c r="U15" s="15" t="n">
        <v>13</v>
      </c>
      <c r="V15" s="15"/>
      <c r="W15" s="15"/>
      <c r="X15" s="15"/>
      <c r="Y15" s="15" t="n">
        <v>16</v>
      </c>
      <c r="Z15" s="15"/>
      <c r="AA15" s="15"/>
      <c r="AB15" s="15"/>
      <c r="AC15" s="15"/>
      <c r="AD15" s="6" t="n">
        <f aca="false">IF(COUNT(R15:AC15)&gt;9,LARGE(R15:AC15,1)+LARGE(R15:AC15,2)+LARGE(R15:AC15,3)+LARGE(R15:AC15,4)+LARGE(R15:AC15,5)+LARGE(R15:AC15,6)+LARGE(R15:AC15,7)+LARGE(R15:AC15,8)+LARGE(R15:AC15,9),SUM(R15:AC15))</f>
        <v>43</v>
      </c>
      <c r="AE15" s="6" t="n">
        <f aca="false">COUNTIF(R15:AC15,20)</f>
        <v>0</v>
      </c>
      <c r="AF15" s="6" t="n">
        <f aca="false">COUNTIF(R15:AC15,16)</f>
        <v>1</v>
      </c>
      <c r="AG15" s="6" t="n">
        <f aca="false">COUNTIF(R15:AC15,14)</f>
        <v>1</v>
      </c>
      <c r="AH15" s="6" t="s">
        <v>35</v>
      </c>
    </row>
    <row r="16" customFormat="false" ht="15" hidden="false" customHeight="false" outlineLevel="0" collapsed="false">
      <c r="A16" s="3" t="n">
        <v>14</v>
      </c>
      <c r="B16" s="17" t="s">
        <v>42</v>
      </c>
      <c r="C16" s="10" t="n">
        <v>1998</v>
      </c>
      <c r="D16" s="10" t="n">
        <v>2031</v>
      </c>
      <c r="E16" s="11"/>
      <c r="F16" s="11"/>
      <c r="G16" s="11"/>
      <c r="H16" s="11"/>
      <c r="I16" s="11"/>
      <c r="J16" s="12" t="n">
        <v>12</v>
      </c>
      <c r="K16" s="13"/>
      <c r="L16" s="11" t="n">
        <v>9</v>
      </c>
      <c r="M16" s="11" t="n">
        <v>8.5</v>
      </c>
      <c r="N16" s="11"/>
      <c r="O16" s="11"/>
      <c r="P16" s="11"/>
      <c r="Q16" s="14" t="n">
        <f aca="false">SUM(E16:P16)</f>
        <v>29.5</v>
      </c>
      <c r="R16" s="15"/>
      <c r="S16" s="16"/>
      <c r="T16" s="15"/>
      <c r="U16" s="15"/>
      <c r="V16" s="15"/>
      <c r="W16" s="15" t="n">
        <v>20</v>
      </c>
      <c r="X16" s="15"/>
      <c r="Y16" s="15" t="n">
        <v>12</v>
      </c>
      <c r="Z16" s="15" t="n">
        <v>9</v>
      </c>
      <c r="AA16" s="15"/>
      <c r="AB16" s="15"/>
      <c r="AC16" s="15"/>
      <c r="AD16" s="6" t="n">
        <f aca="false">IF(COUNT(R16:AC16)&gt;9,LARGE(R16:AC16,1)+LARGE(R16:AC16,2)+LARGE(R16:AC16,3)+LARGE(R16:AC16,4)+LARGE(R16:AC16,5)+LARGE(R16:AC16,6)+LARGE(R16:AC16,7)+LARGE(R16:AC16,8)+LARGE(R16:AC16,9),SUM(R16:AC16))</f>
        <v>41</v>
      </c>
      <c r="AE16" s="6" t="n">
        <f aca="false">COUNTIF(R16:AC16,20)</f>
        <v>1</v>
      </c>
      <c r="AF16" s="6" t="n">
        <f aca="false">COUNTIF(R16:AC16,16)</f>
        <v>0</v>
      </c>
      <c r="AG16" s="6" t="n">
        <f aca="false">COUNTIF(R16:AC16,14)</f>
        <v>0</v>
      </c>
      <c r="AH16" s="6" t="s">
        <v>43</v>
      </c>
    </row>
    <row r="17" customFormat="false" ht="15" hidden="false" customHeight="false" outlineLevel="0" collapsed="false">
      <c r="A17" s="3" t="n">
        <v>15</v>
      </c>
      <c r="B17" s="18" t="s">
        <v>44</v>
      </c>
      <c r="C17" s="10" t="n">
        <v>1976</v>
      </c>
      <c r="D17" s="10" t="n">
        <v>1696</v>
      </c>
      <c r="E17" s="11" t="n">
        <v>7.5</v>
      </c>
      <c r="F17" s="11" t="n">
        <v>6</v>
      </c>
      <c r="G17" s="11" t="n">
        <v>5</v>
      </c>
      <c r="H17" s="11" t="n">
        <v>5</v>
      </c>
      <c r="I17" s="11"/>
      <c r="J17" s="12" t="n">
        <v>6</v>
      </c>
      <c r="K17" s="13"/>
      <c r="L17" s="11" t="n">
        <v>5.5</v>
      </c>
      <c r="M17" s="11"/>
      <c r="N17" s="11" t="n">
        <v>6</v>
      </c>
      <c r="O17" s="11" t="n">
        <v>7</v>
      </c>
      <c r="P17" s="11"/>
      <c r="Q17" s="14" t="n">
        <f aca="false">SUM(E17:P17)</f>
        <v>48</v>
      </c>
      <c r="R17" s="15" t="n">
        <v>5</v>
      </c>
      <c r="S17" s="16" t="n">
        <v>1</v>
      </c>
      <c r="T17" s="15" t="n">
        <v>3</v>
      </c>
      <c r="U17" s="15" t="n">
        <v>7</v>
      </c>
      <c r="V17" s="15"/>
      <c r="W17" s="15" t="n">
        <v>6</v>
      </c>
      <c r="X17" s="15"/>
      <c r="Y17" s="15" t="n">
        <v>1</v>
      </c>
      <c r="Z17" s="15"/>
      <c r="AA17" s="15" t="n">
        <v>7</v>
      </c>
      <c r="AB17" s="15" t="n">
        <v>9</v>
      </c>
      <c r="AC17" s="15"/>
      <c r="AD17" s="6" t="n">
        <f aca="false">IF(COUNT(R17:AC17)&gt;9,LARGE(R17:AC17,1)+LARGE(R17:AC17,2)+LARGE(R17:AC17,3)+LARGE(R17:AC17,4)+LARGE(R17:AC17,5)+LARGE(R17:AC17,6)+LARGE(R17:AC17,7)+LARGE(R17:AC17,8)+LARGE(R17:AC17,9),SUM(R17:AC17))</f>
        <v>39</v>
      </c>
      <c r="AE17" s="6" t="n">
        <f aca="false">COUNTIF(R17:AC17,20)</f>
        <v>0</v>
      </c>
      <c r="AF17" s="6" t="n">
        <f aca="false">COUNTIF(R17:AC17,16)</f>
        <v>0</v>
      </c>
      <c r="AG17" s="6" t="n">
        <f aca="false">COUNTIF(R17:AC17,14)</f>
        <v>0</v>
      </c>
      <c r="AH17" s="6" t="s">
        <v>35</v>
      </c>
    </row>
    <row r="18" customFormat="false" ht="15" hidden="false" customHeight="false" outlineLevel="0" collapsed="false">
      <c r="A18" s="3" t="n">
        <v>16</v>
      </c>
      <c r="B18" s="10" t="s">
        <v>45</v>
      </c>
      <c r="C18" s="10"/>
      <c r="D18" s="10" t="n">
        <v>1783</v>
      </c>
      <c r="E18" s="11" t="n">
        <v>6.5</v>
      </c>
      <c r="F18" s="11" t="n">
        <v>6</v>
      </c>
      <c r="G18" s="11" t="n">
        <v>6.5</v>
      </c>
      <c r="H18" s="11"/>
      <c r="I18" s="11" t="n">
        <v>6.5</v>
      </c>
      <c r="J18" s="12" t="n">
        <v>6.5</v>
      </c>
      <c r="K18" s="13" t="n">
        <v>2.5</v>
      </c>
      <c r="L18" s="11" t="n">
        <v>6</v>
      </c>
      <c r="M18" s="11" t="n">
        <v>6.5</v>
      </c>
      <c r="N18" s="11"/>
      <c r="O18" s="11" t="n">
        <v>7</v>
      </c>
      <c r="P18" s="11"/>
      <c r="Q18" s="14" t="n">
        <f aca="false">SUM(E18:P18)</f>
        <v>54</v>
      </c>
      <c r="R18" s="15" t="n">
        <v>1</v>
      </c>
      <c r="S18" s="16" t="n">
        <v>1</v>
      </c>
      <c r="T18" s="15" t="n">
        <v>7</v>
      </c>
      <c r="U18" s="15"/>
      <c r="V18" s="15" t="n">
        <v>4</v>
      </c>
      <c r="W18" s="15" t="n">
        <v>8</v>
      </c>
      <c r="X18" s="15" t="n">
        <v>1</v>
      </c>
      <c r="Y18" s="15" t="n">
        <v>6</v>
      </c>
      <c r="Z18" s="15" t="n">
        <v>1</v>
      </c>
      <c r="AA18" s="15"/>
      <c r="AB18" s="15" t="n">
        <v>9</v>
      </c>
      <c r="AC18" s="15"/>
      <c r="AD18" s="6" t="n">
        <f aca="false">IF(COUNT(R18:AC18)&gt;9,LARGE(R18:AC18,1)+LARGE(R18:AC18,2)+LARGE(R18:AC18,3)+LARGE(R18:AC18,4)+LARGE(R18:AC18,5)+LARGE(R18:AC18,6)+LARGE(R18:AC18,7)+LARGE(R18:AC18,8)+LARGE(R18:AC18,9),SUM(R18:AC18))</f>
        <v>38</v>
      </c>
      <c r="AE18" s="6" t="n">
        <f aca="false">COUNTIF(R18:AC18,20)</f>
        <v>0</v>
      </c>
      <c r="AF18" s="6" t="n">
        <f aca="false">COUNTIF(R18:AC18,16)</f>
        <v>0</v>
      </c>
      <c r="AG18" s="6" t="n">
        <f aca="false">COUNTIF(R18:AC18,14)</f>
        <v>0</v>
      </c>
      <c r="AH18" s="6" t="s">
        <v>29</v>
      </c>
    </row>
    <row r="19" customFormat="false" ht="15" hidden="false" customHeight="false" outlineLevel="0" collapsed="false">
      <c r="A19" s="3" t="n">
        <v>17</v>
      </c>
      <c r="B19" s="10" t="s">
        <v>46</v>
      </c>
      <c r="C19" s="10" t="n">
        <v>1952</v>
      </c>
      <c r="D19" s="10" t="n">
        <v>1998</v>
      </c>
      <c r="E19" s="11"/>
      <c r="F19" s="11"/>
      <c r="G19" s="11" t="n">
        <v>9.5</v>
      </c>
      <c r="H19" s="11"/>
      <c r="I19" s="11"/>
      <c r="J19" s="12"/>
      <c r="K19" s="13"/>
      <c r="L19" s="11" t="n">
        <v>7.5</v>
      </c>
      <c r="M19" s="11"/>
      <c r="N19" s="11"/>
      <c r="O19" s="11" t="n">
        <v>8</v>
      </c>
      <c r="P19" s="11"/>
      <c r="Q19" s="14" t="n">
        <f aca="false">SUM(E19:P19)</f>
        <v>25</v>
      </c>
      <c r="R19" s="15"/>
      <c r="S19" s="16"/>
      <c r="T19" s="15" t="n">
        <v>16</v>
      </c>
      <c r="U19" s="15"/>
      <c r="V19" s="15"/>
      <c r="W19" s="15"/>
      <c r="X19" s="15"/>
      <c r="Y19" s="15" t="n">
        <v>9</v>
      </c>
      <c r="Z19" s="15"/>
      <c r="AA19" s="15"/>
      <c r="AB19" s="15" t="n">
        <v>11</v>
      </c>
      <c r="AC19" s="15"/>
      <c r="AD19" s="6" t="n">
        <f aca="false">IF(COUNT(R19:AC19)&gt;9,LARGE(R19:AC19,1)+LARGE(R19:AC19,2)+LARGE(R19:AC19,3)+LARGE(R19:AC19,4)+LARGE(R19:AC19,5)+LARGE(R19:AC19,6)+LARGE(R19:AC19,7)+LARGE(R19:AC19,8)+LARGE(R19:AC19,9),SUM(R19:AC19))</f>
        <v>36</v>
      </c>
      <c r="AE19" s="6" t="n">
        <f aca="false">COUNTIF(R19:AC19,20)</f>
        <v>0</v>
      </c>
      <c r="AF19" s="6" t="n">
        <f aca="false">COUNTIF(R19:AC19,16)</f>
        <v>1</v>
      </c>
      <c r="AG19" s="6" t="n">
        <f aca="false">COUNTIF(R19:AC19,14)</f>
        <v>0</v>
      </c>
      <c r="AH19" s="6" t="s">
        <v>47</v>
      </c>
    </row>
    <row r="20" customFormat="false" ht="15" hidden="false" customHeight="false" outlineLevel="0" collapsed="false">
      <c r="A20" s="3" t="n">
        <v>18</v>
      </c>
      <c r="B20" s="10" t="s">
        <v>48</v>
      </c>
      <c r="C20" s="10" t="n">
        <v>1969</v>
      </c>
      <c r="D20" s="10" t="n">
        <v>1681</v>
      </c>
      <c r="E20" s="11" t="n">
        <v>6</v>
      </c>
      <c r="F20" s="11" t="n">
        <v>6</v>
      </c>
      <c r="G20" s="11" t="n">
        <v>6.5</v>
      </c>
      <c r="H20" s="11" t="n">
        <v>6.5</v>
      </c>
      <c r="I20" s="11" t="n">
        <v>4</v>
      </c>
      <c r="J20" s="12" t="n">
        <v>5</v>
      </c>
      <c r="K20" s="13" t="n">
        <v>3</v>
      </c>
      <c r="L20" s="11" t="n">
        <v>6</v>
      </c>
      <c r="M20" s="11"/>
      <c r="N20" s="11" t="n">
        <v>5</v>
      </c>
      <c r="O20" s="11" t="n">
        <v>5.5</v>
      </c>
      <c r="P20" s="11"/>
      <c r="Q20" s="14" t="n">
        <f aca="false">SUM(E20:P20)</f>
        <v>53.5</v>
      </c>
      <c r="R20" s="15" t="n">
        <v>1</v>
      </c>
      <c r="S20" s="16" t="n">
        <v>1</v>
      </c>
      <c r="T20" s="15" t="n">
        <v>7</v>
      </c>
      <c r="U20" s="15" t="n">
        <v>9</v>
      </c>
      <c r="V20" s="15" t="n">
        <v>1</v>
      </c>
      <c r="W20" s="15" t="n">
        <v>1</v>
      </c>
      <c r="X20" s="15" t="n">
        <v>3</v>
      </c>
      <c r="Y20" s="15" t="n">
        <v>6</v>
      </c>
      <c r="Z20" s="15"/>
      <c r="AA20" s="15" t="n">
        <v>3</v>
      </c>
      <c r="AB20" s="15" t="n">
        <v>2</v>
      </c>
      <c r="AC20" s="15"/>
      <c r="AD20" s="6" t="n">
        <f aca="false">IF(COUNT(R20:AC20)&gt;9,LARGE(R20:AC20,1)+LARGE(R20:AC20,2)+LARGE(R20:AC20,3)+LARGE(R20:AC20,4)+LARGE(R20:AC20,5)+LARGE(R20:AC20,6)+LARGE(R20:AC20,7)+LARGE(R20:AC20,8)+LARGE(R20:AC20,9),SUM(R20:AC20))</f>
        <v>33</v>
      </c>
      <c r="AE20" s="6" t="n">
        <f aca="false">COUNTIF(R20:AC20,20)</f>
        <v>0</v>
      </c>
      <c r="AF20" s="6" t="n">
        <f aca="false">COUNTIF(R20:AC20,16)</f>
        <v>0</v>
      </c>
      <c r="AG20" s="6" t="n">
        <f aca="false">COUNTIF(R20:AC20,14)</f>
        <v>0</v>
      </c>
      <c r="AH20" s="6" t="s">
        <v>25</v>
      </c>
    </row>
    <row r="21" customFormat="false" ht="15" hidden="false" customHeight="false" outlineLevel="0" collapsed="false">
      <c r="A21" s="3" t="n">
        <v>19</v>
      </c>
      <c r="B21" s="10" t="s">
        <v>49</v>
      </c>
      <c r="C21" s="10" t="n">
        <v>1971</v>
      </c>
      <c r="D21" s="10" t="n">
        <v>2004</v>
      </c>
      <c r="E21" s="11"/>
      <c r="F21" s="11" t="n">
        <v>12</v>
      </c>
      <c r="G21" s="11"/>
      <c r="H21" s="11"/>
      <c r="I21" s="11"/>
      <c r="J21" s="12"/>
      <c r="K21" s="13"/>
      <c r="L21" s="11"/>
      <c r="M21" s="11" t="n">
        <v>10</v>
      </c>
      <c r="N21" s="11"/>
      <c r="O21" s="11"/>
      <c r="P21" s="11"/>
      <c r="Q21" s="14" t="n">
        <f aca="false">SUM(E21:P21)</f>
        <v>22</v>
      </c>
      <c r="R21" s="15"/>
      <c r="S21" s="16" t="n">
        <v>16</v>
      </c>
      <c r="T21" s="15"/>
      <c r="U21" s="15"/>
      <c r="V21" s="15"/>
      <c r="W21" s="15"/>
      <c r="X21" s="15"/>
      <c r="Y21" s="15"/>
      <c r="Z21" s="15" t="n">
        <v>13</v>
      </c>
      <c r="AA21" s="15"/>
      <c r="AB21" s="15"/>
      <c r="AC21" s="15"/>
      <c r="AD21" s="6" t="n">
        <f aca="false">IF(COUNT(R21:AC21)&gt;9,LARGE(R21:AC21,1)+LARGE(R21:AC21,2)+LARGE(R21:AC21,3)+LARGE(R21:AC21,4)+LARGE(R21:AC21,5)+LARGE(R21:AC21,6)+LARGE(R21:AC21,7)+LARGE(R21:AC21,8)+LARGE(R21:AC21,9),SUM(R21:AC21))</f>
        <v>29</v>
      </c>
      <c r="AE21" s="6" t="n">
        <f aca="false">COUNTIF(R21:AC21,20)</f>
        <v>0</v>
      </c>
      <c r="AF21" s="6" t="n">
        <f aca="false">COUNTIF(R21:AC21,16)</f>
        <v>1</v>
      </c>
      <c r="AG21" s="6" t="n">
        <f aca="false">COUNTIF(R21:AC21,14)</f>
        <v>0</v>
      </c>
      <c r="AH21" s="6" t="s">
        <v>50</v>
      </c>
    </row>
    <row r="22" customFormat="false" ht="15" hidden="false" customHeight="false" outlineLevel="0" collapsed="false">
      <c r="A22" s="3" t="n">
        <v>20</v>
      </c>
      <c r="B22" s="10" t="s">
        <v>51</v>
      </c>
      <c r="C22" s="10" t="n">
        <v>1980</v>
      </c>
      <c r="D22" s="10" t="n">
        <v>2042</v>
      </c>
      <c r="E22" s="11"/>
      <c r="F22" s="11"/>
      <c r="G22" s="11" t="n">
        <v>9</v>
      </c>
      <c r="H22" s="11"/>
      <c r="I22" s="11"/>
      <c r="J22" s="12"/>
      <c r="K22" s="13"/>
      <c r="L22" s="11"/>
      <c r="M22" s="11"/>
      <c r="N22" s="11" t="n">
        <v>9</v>
      </c>
      <c r="O22" s="11"/>
      <c r="P22" s="11"/>
      <c r="Q22" s="14" t="n">
        <f aca="false">SUM(E22:P22)</f>
        <v>18</v>
      </c>
      <c r="R22" s="15"/>
      <c r="S22" s="16"/>
      <c r="T22" s="15" t="n">
        <v>14</v>
      </c>
      <c r="U22" s="15"/>
      <c r="V22" s="15"/>
      <c r="W22" s="15"/>
      <c r="X22" s="15"/>
      <c r="Y22" s="15"/>
      <c r="Z22" s="15"/>
      <c r="AA22" s="15" t="n">
        <v>12</v>
      </c>
      <c r="AB22" s="15"/>
      <c r="AC22" s="15"/>
      <c r="AD22" s="6" t="n">
        <f aca="false">IF(COUNT(R22:AC22)&gt;9,LARGE(R22:AC22,1)+LARGE(R22:AC22,2)+LARGE(R22:AC22,3)+LARGE(R22:AC22,4)+LARGE(R22:AC22,5)+LARGE(R22:AC22,6)+LARGE(R22:AC22,7)+LARGE(R22:AC22,8)+LARGE(R22:AC22,9),SUM(R22:AC22))</f>
        <v>26</v>
      </c>
      <c r="AE22" s="6" t="n">
        <f aca="false">COUNTIF(R22:AC22,20)</f>
        <v>0</v>
      </c>
      <c r="AF22" s="6" t="n">
        <f aca="false">COUNTIF(R22:AC22,16)</f>
        <v>0</v>
      </c>
      <c r="AG22" s="6" t="n">
        <f aca="false">COUNTIF(R22:AC22,14)</f>
        <v>1</v>
      </c>
      <c r="AH22" s="6" t="s">
        <v>25</v>
      </c>
    </row>
    <row r="23" customFormat="false" ht="15" hidden="false" customHeight="false" outlineLevel="0" collapsed="false">
      <c r="A23" s="3" t="n">
        <v>21</v>
      </c>
      <c r="B23" s="10" t="s">
        <v>52</v>
      </c>
      <c r="C23" s="10" t="n">
        <v>1968</v>
      </c>
      <c r="D23" s="10" t="n">
        <v>1982</v>
      </c>
      <c r="E23" s="11" t="n">
        <v>8.5</v>
      </c>
      <c r="F23" s="11"/>
      <c r="G23" s="11"/>
      <c r="H23" s="11" t="n">
        <v>5</v>
      </c>
      <c r="I23" s="11"/>
      <c r="J23" s="12"/>
      <c r="K23" s="13"/>
      <c r="L23" s="11" t="n">
        <v>4</v>
      </c>
      <c r="M23" s="11"/>
      <c r="N23" s="11"/>
      <c r="O23" s="11" t="n">
        <v>6</v>
      </c>
      <c r="P23" s="11"/>
      <c r="Q23" s="14" t="n">
        <f aca="false">SUM(E23:P23)</f>
        <v>23.5</v>
      </c>
      <c r="R23" s="15" t="n">
        <v>10</v>
      </c>
      <c r="S23" s="16"/>
      <c r="T23" s="15"/>
      <c r="U23" s="15" t="n">
        <v>7</v>
      </c>
      <c r="V23" s="15"/>
      <c r="W23" s="15"/>
      <c r="X23" s="15"/>
      <c r="Y23" s="15" t="n">
        <v>1</v>
      </c>
      <c r="Z23" s="15"/>
      <c r="AA23" s="15"/>
      <c r="AB23" s="15" t="n">
        <v>5</v>
      </c>
      <c r="AC23" s="15"/>
      <c r="AD23" s="6" t="n">
        <f aca="false">IF(COUNT(R23:AC23)&gt;9,LARGE(R23:AC23,1)+LARGE(R23:AC23,2)+LARGE(R23:AC23,3)+LARGE(R23:AC23,4)+LARGE(R23:AC23,5)+LARGE(R23:AC23,6)+LARGE(R23:AC23,7)+LARGE(R23:AC23,8)+LARGE(R23:AC23,9),SUM(R23:AC23))</f>
        <v>23</v>
      </c>
      <c r="AE23" s="6" t="n">
        <f aca="false">COUNTIF(R23:AC23,20)</f>
        <v>0</v>
      </c>
      <c r="AF23" s="6" t="n">
        <f aca="false">COUNTIF(R23:AC23,16)</f>
        <v>0</v>
      </c>
      <c r="AG23" s="6" t="n">
        <f aca="false">COUNTIF(R23:AC23,14)</f>
        <v>0</v>
      </c>
      <c r="AH23" s="6" t="s">
        <v>35</v>
      </c>
    </row>
    <row r="24" customFormat="false" ht="15" hidden="false" customHeight="false" outlineLevel="0" collapsed="false">
      <c r="A24" s="3" t="n">
        <v>22</v>
      </c>
      <c r="B24" s="10" t="s">
        <v>53</v>
      </c>
      <c r="C24" s="10" t="n">
        <v>1969</v>
      </c>
      <c r="D24" s="10" t="n">
        <v>1865</v>
      </c>
      <c r="E24" s="19"/>
      <c r="F24" s="11"/>
      <c r="G24" s="11"/>
      <c r="H24" s="11"/>
      <c r="I24" s="11" t="n">
        <v>7</v>
      </c>
      <c r="J24" s="12"/>
      <c r="K24" s="13" t="n">
        <v>5.5</v>
      </c>
      <c r="L24" s="11"/>
      <c r="M24" s="11"/>
      <c r="N24" s="11" t="n">
        <v>7</v>
      </c>
      <c r="O24" s="11"/>
      <c r="P24" s="11"/>
      <c r="Q24" s="14" t="n">
        <f aca="false">SUM(E24:P24)</f>
        <v>19.5</v>
      </c>
      <c r="R24" s="15"/>
      <c r="S24" s="16"/>
      <c r="T24" s="15"/>
      <c r="U24" s="15"/>
      <c r="V24" s="15" t="n">
        <v>8</v>
      </c>
      <c r="W24" s="15"/>
      <c r="X24" s="15" t="n">
        <v>5</v>
      </c>
      <c r="Y24" s="15"/>
      <c r="Z24" s="15"/>
      <c r="AA24" s="15" t="n">
        <v>10</v>
      </c>
      <c r="AB24" s="15"/>
      <c r="AC24" s="15"/>
      <c r="AD24" s="6" t="n">
        <f aca="false">IF(COUNT(R24:AC24)&gt;9,LARGE(R24:AC24,1)+LARGE(R24:AC24,2)+LARGE(R24:AC24,3)+LARGE(R24:AC24,4)+LARGE(R24:AC24,5)+LARGE(R24:AC24,6)+LARGE(R24:AC24,7)+LARGE(R24:AC24,8)+LARGE(R24:AC24,9),SUM(R24:AC24))</f>
        <v>23</v>
      </c>
      <c r="AE24" s="6" t="n">
        <f aca="false">COUNTIF(R24:AC24,20)</f>
        <v>0</v>
      </c>
      <c r="AF24" s="6" t="n">
        <f aca="false">COUNTIF(R24:AC24,16)</f>
        <v>0</v>
      </c>
      <c r="AG24" s="6" t="n">
        <f aca="false">COUNTIF(R24:AC24,14)</f>
        <v>0</v>
      </c>
      <c r="AH24" s="6" t="s">
        <v>25</v>
      </c>
    </row>
    <row r="25" customFormat="false" ht="15" hidden="false" customHeight="false" outlineLevel="0" collapsed="false">
      <c r="A25" s="3" t="n">
        <v>23</v>
      </c>
      <c r="B25" s="20" t="s">
        <v>54</v>
      </c>
      <c r="C25" s="20" t="n">
        <v>1953</v>
      </c>
      <c r="D25" s="20" t="n">
        <v>1490</v>
      </c>
      <c r="E25" s="19" t="n">
        <v>7</v>
      </c>
      <c r="F25" s="19"/>
      <c r="G25" s="11"/>
      <c r="H25" s="11" t="n">
        <v>5</v>
      </c>
      <c r="I25" s="19" t="n">
        <v>0</v>
      </c>
      <c r="J25" s="11" t="n">
        <v>6</v>
      </c>
      <c r="K25" s="21"/>
      <c r="L25" s="19" t="n">
        <v>3</v>
      </c>
      <c r="M25" s="19" t="n">
        <v>3</v>
      </c>
      <c r="N25" s="19" t="n">
        <v>5</v>
      </c>
      <c r="O25" s="19"/>
      <c r="P25" s="19"/>
      <c r="Q25" s="14" t="n">
        <f aca="false">SUM(E25:P25)</f>
        <v>29</v>
      </c>
      <c r="R25" s="22" t="n">
        <v>3</v>
      </c>
      <c r="S25" s="22"/>
      <c r="T25" s="22"/>
      <c r="U25" s="22" t="n">
        <v>7</v>
      </c>
      <c r="V25" s="22" t="n">
        <v>1</v>
      </c>
      <c r="W25" s="22" t="n">
        <v>6</v>
      </c>
      <c r="X25" s="22"/>
      <c r="Y25" s="22" t="n">
        <v>1</v>
      </c>
      <c r="Z25" s="22" t="n">
        <v>1</v>
      </c>
      <c r="AA25" s="22" t="n">
        <v>3</v>
      </c>
      <c r="AB25" s="22"/>
      <c r="AC25" s="22"/>
      <c r="AD25" s="6" t="n">
        <f aca="false">IF(COUNT(R25:AC25)&gt;9,LARGE(R25:AC25,1)+LARGE(R25:AC25,2)+LARGE(R25:AC25,3)+LARGE(R25:AC25,4)+LARGE(R25:AC25,5)+LARGE(R25:AC25,6)+LARGE(R25:AC25,7)+LARGE(R25:AC25,8)+LARGE(R25:AC25,9),SUM(R25:AC25))</f>
        <v>22</v>
      </c>
      <c r="AE25" s="6" t="n">
        <f aca="false">COUNTIF(R25:AC25,20)</f>
        <v>0</v>
      </c>
      <c r="AF25" s="6" t="n">
        <f aca="false">COUNTIF(R25:AC25,16)</f>
        <v>0</v>
      </c>
      <c r="AG25" s="6" t="n">
        <f aca="false">COUNTIF(R25:AC25,14)</f>
        <v>0</v>
      </c>
      <c r="AH25" s="6" t="s">
        <v>35</v>
      </c>
    </row>
    <row r="26" customFormat="false" ht="15" hidden="false" customHeight="false" outlineLevel="0" collapsed="false">
      <c r="A26" s="3" t="n">
        <v>24</v>
      </c>
      <c r="B26" s="10" t="s">
        <v>55</v>
      </c>
      <c r="C26" s="10" t="n">
        <v>1961</v>
      </c>
      <c r="D26" s="10" t="n">
        <v>1903</v>
      </c>
      <c r="E26" s="11"/>
      <c r="F26" s="11" t="n">
        <v>7</v>
      </c>
      <c r="G26" s="11"/>
      <c r="H26" s="11"/>
      <c r="I26" s="11"/>
      <c r="J26" s="12" t="n">
        <v>7</v>
      </c>
      <c r="K26" s="13"/>
      <c r="L26" s="11"/>
      <c r="M26" s="11" t="n">
        <v>8</v>
      </c>
      <c r="N26" s="11"/>
      <c r="O26" s="11"/>
      <c r="P26" s="11"/>
      <c r="Q26" s="14" t="n">
        <f aca="false">SUM(E26:P26)</f>
        <v>22</v>
      </c>
      <c r="R26" s="15"/>
      <c r="S26" s="16" t="n">
        <v>5</v>
      </c>
      <c r="T26" s="3"/>
      <c r="U26" s="15"/>
      <c r="V26" s="15"/>
      <c r="W26" s="15" t="n">
        <v>10</v>
      </c>
      <c r="X26" s="15"/>
      <c r="Y26" s="15"/>
      <c r="Z26" s="15" t="n">
        <v>6</v>
      </c>
      <c r="AA26" s="15"/>
      <c r="AB26" s="15"/>
      <c r="AC26" s="15"/>
      <c r="AD26" s="6" t="n">
        <f aca="false">IF(COUNT(R26:AC26)&gt;9,LARGE(R26:AC26,1)+LARGE(R26:AC26,2)+LARGE(R26:AC26,3)+LARGE(R26:AC26,4)+LARGE(R26:AC26,5)+LARGE(R26:AC26,6)+LARGE(R26:AC26,7)+LARGE(R26:AC26,8)+LARGE(R26:AC26,9),SUM(R26:AC26))</f>
        <v>21</v>
      </c>
      <c r="AE26" s="6" t="n">
        <f aca="false">COUNTIF(R26:AC26,20)</f>
        <v>0</v>
      </c>
      <c r="AF26" s="6" t="n">
        <f aca="false">COUNTIF(R26:AC26,16)</f>
        <v>0</v>
      </c>
      <c r="AG26" s="6" t="n">
        <f aca="false">COUNTIF(R26:AC26,14)</f>
        <v>0</v>
      </c>
      <c r="AH26" s="6" t="s">
        <v>29</v>
      </c>
    </row>
    <row r="27" customFormat="false" ht="15" hidden="false" customHeight="false" outlineLevel="0" collapsed="false">
      <c r="A27" s="3" t="n">
        <v>25</v>
      </c>
      <c r="B27" s="10" t="s">
        <v>56</v>
      </c>
      <c r="C27" s="10" t="n">
        <v>1991</v>
      </c>
      <c r="D27" s="10" t="n">
        <v>1998</v>
      </c>
      <c r="E27" s="11"/>
      <c r="F27" s="11" t="n">
        <v>10</v>
      </c>
      <c r="G27" s="11"/>
      <c r="H27" s="11"/>
      <c r="I27" s="11" t="n">
        <v>7</v>
      </c>
      <c r="J27" s="12"/>
      <c r="K27" s="13"/>
      <c r="L27" s="11"/>
      <c r="M27" s="11"/>
      <c r="N27" s="11"/>
      <c r="O27" s="11"/>
      <c r="P27" s="11"/>
      <c r="Q27" s="14" t="n">
        <f aca="false">SUM(E27:P27)</f>
        <v>17</v>
      </c>
      <c r="R27" s="15"/>
      <c r="S27" s="16" t="n">
        <v>12</v>
      </c>
      <c r="T27" s="15"/>
      <c r="U27" s="15"/>
      <c r="V27" s="15" t="n">
        <v>8</v>
      </c>
      <c r="W27" s="15"/>
      <c r="X27" s="15"/>
      <c r="Y27" s="15"/>
      <c r="Z27" s="15"/>
      <c r="AA27" s="15"/>
      <c r="AB27" s="15"/>
      <c r="AC27" s="15"/>
      <c r="AD27" s="6" t="n">
        <f aca="false">IF(COUNT(R27:AC27)&gt;9,LARGE(R27:AC27,1)+LARGE(R27:AC27,2)+LARGE(R27:AC27,3)+LARGE(R27:AC27,4)+LARGE(R27:AC27,5)+LARGE(R27:AC27,6)+LARGE(R27:AC27,7)+LARGE(R27:AC27,8)+LARGE(R27:AC27,9),SUM(R27:AC27))</f>
        <v>20</v>
      </c>
      <c r="AE27" s="6" t="n">
        <f aca="false">COUNTIF(R27:AC27,20)</f>
        <v>0</v>
      </c>
      <c r="AF27" s="6" t="n">
        <f aca="false">COUNTIF(R27:AC27,16)</f>
        <v>0</v>
      </c>
      <c r="AG27" s="6" t="n">
        <f aca="false">COUNTIF(R27:AC27,14)</f>
        <v>0</v>
      </c>
      <c r="AH27" s="6" t="s">
        <v>57</v>
      </c>
    </row>
    <row r="28" customFormat="false" ht="15" hidden="false" customHeight="false" outlineLevel="0" collapsed="false">
      <c r="A28" s="3" t="n">
        <v>26</v>
      </c>
      <c r="B28" s="20" t="s">
        <v>58</v>
      </c>
      <c r="C28" s="20" t="n">
        <v>1990</v>
      </c>
      <c r="D28" s="20" t="n">
        <v>1683</v>
      </c>
      <c r="E28" s="11" t="n">
        <v>8.5</v>
      </c>
      <c r="F28" s="11"/>
      <c r="G28" s="11" t="n">
        <v>7.5</v>
      </c>
      <c r="H28" s="11"/>
      <c r="I28" s="11"/>
      <c r="J28" s="12"/>
      <c r="K28" s="13"/>
      <c r="L28" s="11"/>
      <c r="M28" s="11"/>
      <c r="N28" s="11"/>
      <c r="O28" s="11"/>
      <c r="P28" s="11"/>
      <c r="Q28" s="14" t="n">
        <f aca="false">SUM(E28:P28)</f>
        <v>16</v>
      </c>
      <c r="R28" s="15" t="n">
        <v>10</v>
      </c>
      <c r="S28" s="16"/>
      <c r="T28" s="15" t="n">
        <v>10</v>
      </c>
      <c r="U28" s="15"/>
      <c r="V28" s="15"/>
      <c r="W28" s="15"/>
      <c r="X28" s="15"/>
      <c r="Y28" s="15"/>
      <c r="Z28" s="15"/>
      <c r="AA28" s="15"/>
      <c r="AB28" s="15"/>
      <c r="AC28" s="15"/>
      <c r="AD28" s="6" t="n">
        <f aca="false">IF(COUNT(R28:AC28)&gt;9,LARGE(R28:AC28,1)+LARGE(R28:AC28,2)+LARGE(R28:AC28,3)+LARGE(R28:AC28,4)+LARGE(R28:AC28,5)+LARGE(R28:AC28,6)+LARGE(R28:AC28,7)+LARGE(R28:AC28,8)+LARGE(R28:AC28,9),SUM(R28:AC28))</f>
        <v>20</v>
      </c>
      <c r="AE28" s="6" t="n">
        <f aca="false">COUNTIF(R28:AC28,20)</f>
        <v>0</v>
      </c>
      <c r="AF28" s="6" t="n">
        <f aca="false">COUNTIF(R28:AC28,16)</f>
        <v>0</v>
      </c>
      <c r="AG28" s="6" t="n">
        <f aca="false">COUNTIF(R28:AC28,14)</f>
        <v>0</v>
      </c>
      <c r="AH28" s="6" t="s">
        <v>27</v>
      </c>
    </row>
    <row r="29" customFormat="false" ht="15" hidden="false" customHeight="false" outlineLevel="0" collapsed="false">
      <c r="A29" s="3" t="n">
        <v>27</v>
      </c>
      <c r="B29" s="23" t="s">
        <v>59</v>
      </c>
      <c r="C29" s="10" t="n">
        <v>1963</v>
      </c>
      <c r="D29" s="10" t="n">
        <v>2156</v>
      </c>
      <c r="E29" s="11"/>
      <c r="F29" s="11"/>
      <c r="G29" s="11"/>
      <c r="H29" s="11"/>
      <c r="I29" s="11" t="n">
        <v>10</v>
      </c>
      <c r="J29" s="12"/>
      <c r="K29" s="21"/>
      <c r="L29" s="11"/>
      <c r="M29" s="11"/>
      <c r="N29" s="11"/>
      <c r="O29" s="11"/>
      <c r="P29" s="11"/>
      <c r="Q29" s="14" t="n">
        <f aca="false">SUM(E29:P29)</f>
        <v>10</v>
      </c>
      <c r="R29" s="15"/>
      <c r="S29" s="16"/>
      <c r="T29" s="15"/>
      <c r="U29" s="15"/>
      <c r="V29" s="15" t="n">
        <v>20</v>
      </c>
      <c r="W29" s="15"/>
      <c r="X29" s="15"/>
      <c r="Y29" s="15"/>
      <c r="Z29" s="15"/>
      <c r="AA29" s="15"/>
      <c r="AB29" s="15"/>
      <c r="AC29" s="15"/>
      <c r="AD29" s="6" t="n">
        <f aca="false">IF(COUNT(R29:AC29)&gt;9,LARGE(R29:AC29,1)+LARGE(R29:AC29,2)+LARGE(R29:AC29,3)+LARGE(R29:AC29,4)+LARGE(R29:AC29,5)+LARGE(R29:AC29,6)+LARGE(R29:AC29,7)+LARGE(R29:AC29,8)+LARGE(R29:AC29,9),SUM(R29:AC29))</f>
        <v>20</v>
      </c>
      <c r="AE29" s="6" t="n">
        <f aca="false">COUNTIF(R29:AC29,20)</f>
        <v>1</v>
      </c>
      <c r="AF29" s="6" t="n">
        <f aca="false">COUNTIF(R29:AC29,16)</f>
        <v>0</v>
      </c>
      <c r="AG29" s="6" t="n">
        <f aca="false">COUNTIF(R29:AC29,14)</f>
        <v>0</v>
      </c>
      <c r="AH29" s="6" t="s">
        <v>25</v>
      </c>
    </row>
    <row r="30" customFormat="false" ht="15" hidden="false" customHeight="false" outlineLevel="0" collapsed="false">
      <c r="A30" s="3" t="n">
        <v>28</v>
      </c>
      <c r="B30" s="10" t="s">
        <v>60</v>
      </c>
      <c r="C30" s="10" t="n">
        <v>1966</v>
      </c>
      <c r="D30" s="10" t="n">
        <v>1773</v>
      </c>
      <c r="E30" s="11"/>
      <c r="F30" s="11" t="n">
        <v>7</v>
      </c>
      <c r="G30" s="11"/>
      <c r="H30" s="11" t="n">
        <v>5</v>
      </c>
      <c r="I30" s="11"/>
      <c r="J30" s="12" t="n">
        <v>6</v>
      </c>
      <c r="K30" s="13"/>
      <c r="L30" s="11"/>
      <c r="M30" s="11" t="n">
        <v>6.5</v>
      </c>
      <c r="N30" s="11"/>
      <c r="O30" s="11"/>
      <c r="P30" s="11"/>
      <c r="Q30" s="14" t="n">
        <f aca="false">SUM(E30:P30)</f>
        <v>24.5</v>
      </c>
      <c r="R30" s="15"/>
      <c r="S30" s="16" t="n">
        <v>5</v>
      </c>
      <c r="T30" s="15"/>
      <c r="U30" s="15" t="n">
        <v>7</v>
      </c>
      <c r="V30" s="15"/>
      <c r="W30" s="15" t="n">
        <v>6</v>
      </c>
      <c r="X30" s="15"/>
      <c r="Y30" s="15"/>
      <c r="Z30" s="15" t="n">
        <v>1</v>
      </c>
      <c r="AA30" s="15"/>
      <c r="AB30" s="15"/>
      <c r="AC30" s="15"/>
      <c r="AD30" s="6" t="n">
        <f aca="false">IF(COUNT(R30:AC30)&gt;9,LARGE(R30:AC30,1)+LARGE(R30:AC30,2)+LARGE(R30:AC30,3)+LARGE(R30:AC30,4)+LARGE(R30:AC30,5)+LARGE(R30:AC30,6)+LARGE(R30:AC30,7)+LARGE(R30:AC30,8)+LARGE(R30:AC30,9),SUM(R30:AC30))</f>
        <v>19</v>
      </c>
      <c r="AE30" s="6" t="n">
        <f aca="false">COUNTIF(R30:AC30,20)</f>
        <v>0</v>
      </c>
      <c r="AF30" s="6" t="n">
        <f aca="false">COUNTIF(R30:AC30,16)</f>
        <v>0</v>
      </c>
      <c r="AG30" s="6" t="n">
        <f aca="false">COUNTIF(R30:AC30,14)</f>
        <v>0</v>
      </c>
      <c r="AH30" s="6" t="s">
        <v>29</v>
      </c>
    </row>
    <row r="31" customFormat="false" ht="15" hidden="false" customHeight="false" outlineLevel="0" collapsed="false">
      <c r="A31" s="3" t="n">
        <v>29</v>
      </c>
      <c r="B31" s="10" t="s">
        <v>61</v>
      </c>
      <c r="C31" s="10" t="n">
        <v>2005</v>
      </c>
      <c r="D31" s="10" t="n">
        <v>1655</v>
      </c>
      <c r="E31" s="11" t="n">
        <v>8</v>
      </c>
      <c r="F31" s="11" t="n">
        <v>6</v>
      </c>
      <c r="G31" s="11" t="n">
        <v>5</v>
      </c>
      <c r="H31" s="11"/>
      <c r="I31" s="11"/>
      <c r="J31" s="12" t="n">
        <v>6</v>
      </c>
      <c r="K31" s="13"/>
      <c r="L31" s="11"/>
      <c r="M31" s="11"/>
      <c r="N31" s="11"/>
      <c r="O31" s="11"/>
      <c r="P31" s="11"/>
      <c r="Q31" s="14" t="n">
        <f aca="false">SUM(E31:P31)</f>
        <v>25</v>
      </c>
      <c r="R31" s="15" t="n">
        <v>7</v>
      </c>
      <c r="S31" s="16" t="n">
        <v>1</v>
      </c>
      <c r="T31" s="15" t="n">
        <v>3</v>
      </c>
      <c r="U31" s="15"/>
      <c r="V31" s="15"/>
      <c r="W31" s="15" t="n">
        <v>6</v>
      </c>
      <c r="X31" s="15"/>
      <c r="Y31" s="15"/>
      <c r="Z31" s="15"/>
      <c r="AA31" s="15"/>
      <c r="AB31" s="15"/>
      <c r="AC31" s="15"/>
      <c r="AD31" s="6" t="n">
        <f aca="false">IF(COUNT(R31:AC31)&gt;9,LARGE(R31:AC31,1)+LARGE(R31:AC31,2)+LARGE(R31:AC31,3)+LARGE(R31:AC31,4)+LARGE(R31:AC31,5)+LARGE(R31:AC31,6)+LARGE(R31:AC31,7)+LARGE(R31:AC31,8)+LARGE(R31:AC31,9),SUM(R31:AC31))</f>
        <v>17</v>
      </c>
      <c r="AE31" s="6" t="n">
        <f aca="false">COUNTIF(R31:AC31,20)</f>
        <v>0</v>
      </c>
      <c r="AF31" s="6" t="n">
        <f aca="false">COUNTIF(R31:AC31,16)</f>
        <v>0</v>
      </c>
      <c r="AG31" s="6" t="n">
        <f aca="false">COUNTIF(R31:AC31,14)</f>
        <v>0</v>
      </c>
      <c r="AH31" s="6" t="s">
        <v>25</v>
      </c>
    </row>
    <row r="32" customFormat="false" ht="15" hidden="false" customHeight="false" outlineLevel="0" collapsed="false">
      <c r="A32" s="3" t="n">
        <v>30</v>
      </c>
      <c r="B32" s="10" t="s">
        <v>62</v>
      </c>
      <c r="C32" s="10"/>
      <c r="D32" s="10" t="n">
        <v>1871</v>
      </c>
      <c r="E32" s="11"/>
      <c r="F32" s="11" t="n">
        <v>6.5</v>
      </c>
      <c r="G32" s="11" t="n">
        <v>7</v>
      </c>
      <c r="H32" s="11"/>
      <c r="I32" s="11"/>
      <c r="J32" s="12" t="n">
        <v>6</v>
      </c>
      <c r="K32" s="13"/>
      <c r="L32" s="11"/>
      <c r="M32" s="11"/>
      <c r="N32" s="11"/>
      <c r="O32" s="11"/>
      <c r="P32" s="11"/>
      <c r="Q32" s="14" t="n">
        <f aca="false">SUM(E32:P32)</f>
        <v>19.5</v>
      </c>
      <c r="R32" s="15"/>
      <c r="S32" s="16" t="n">
        <v>1</v>
      </c>
      <c r="T32" s="15" t="n">
        <v>9</v>
      </c>
      <c r="U32" s="15"/>
      <c r="V32" s="15"/>
      <c r="W32" s="15" t="n">
        <v>6</v>
      </c>
      <c r="X32" s="15"/>
      <c r="Y32" s="15"/>
      <c r="Z32" s="15"/>
      <c r="AA32" s="15"/>
      <c r="AB32" s="15"/>
      <c r="AC32" s="15"/>
      <c r="AD32" s="6" t="n">
        <f aca="false">IF(COUNT(R32:AC32)&gt;9,LARGE(R32:AC32,1)+LARGE(R32:AC32,2)+LARGE(R32:AC32,3)+LARGE(R32:AC32,4)+LARGE(R32:AC32,5)+LARGE(R32:AC32,6)+LARGE(R32:AC32,7)+LARGE(R32:AC32,8)+LARGE(R32:AC32,9),SUM(R32:AC32))</f>
        <v>16</v>
      </c>
      <c r="AE32" s="6" t="n">
        <f aca="false">COUNTIF(R32:AC32,20)</f>
        <v>0</v>
      </c>
      <c r="AF32" s="6" t="n">
        <f aca="false">COUNTIF(R32:AC32,16)</f>
        <v>0</v>
      </c>
      <c r="AG32" s="6" t="n">
        <f aca="false">COUNTIF(R32:AC32,14)</f>
        <v>0</v>
      </c>
      <c r="AH32" s="6" t="s">
        <v>63</v>
      </c>
    </row>
    <row r="33" customFormat="false" ht="15" hidden="false" customHeight="false" outlineLevel="0" collapsed="false">
      <c r="A33" s="3" t="n">
        <v>31</v>
      </c>
      <c r="B33" s="10" t="s">
        <v>64</v>
      </c>
      <c r="C33" s="10" t="n">
        <v>1972</v>
      </c>
      <c r="D33" s="10" t="n">
        <v>1316</v>
      </c>
      <c r="E33" s="11" t="n">
        <v>7</v>
      </c>
      <c r="F33" s="11" t="n">
        <v>4.5</v>
      </c>
      <c r="G33" s="11" t="n">
        <v>3</v>
      </c>
      <c r="H33" s="11" t="n">
        <v>4.5</v>
      </c>
      <c r="I33" s="11" t="n">
        <v>1.5</v>
      </c>
      <c r="J33" s="12" t="n">
        <v>3.5</v>
      </c>
      <c r="K33" s="13" t="n">
        <v>2</v>
      </c>
      <c r="L33" s="11" t="n">
        <v>4.5</v>
      </c>
      <c r="M33" s="11" t="n">
        <v>7</v>
      </c>
      <c r="N33" s="11" t="n">
        <v>4</v>
      </c>
      <c r="O33" s="11" t="n">
        <v>3.5</v>
      </c>
      <c r="P33" s="11"/>
      <c r="Q33" s="14" t="n">
        <f aca="false">SUM(E33:P33)</f>
        <v>45</v>
      </c>
      <c r="R33" s="15" t="n">
        <v>3</v>
      </c>
      <c r="S33" s="16" t="n">
        <v>1</v>
      </c>
      <c r="T33" s="15" t="n">
        <v>1</v>
      </c>
      <c r="U33" s="15" t="n">
        <v>3</v>
      </c>
      <c r="V33" s="15" t="n">
        <v>1</v>
      </c>
      <c r="W33" s="15" t="n">
        <v>1</v>
      </c>
      <c r="X33" s="15" t="n">
        <v>1</v>
      </c>
      <c r="Y33" s="15" t="n">
        <v>1</v>
      </c>
      <c r="Z33" s="15" t="n">
        <v>1</v>
      </c>
      <c r="AA33" s="15" t="n">
        <v>1</v>
      </c>
      <c r="AB33" s="15" t="n">
        <v>1</v>
      </c>
      <c r="AC33" s="15"/>
      <c r="AD33" s="6" t="n">
        <f aca="false">IF(COUNT(R33:AC33)&gt;9,LARGE(R33:AC33,1)+LARGE(R33:AC33,2)+LARGE(R33:AC33,3)+LARGE(R33:AC33,4)+LARGE(R33:AC33,5)+LARGE(R33:AC33,6)+LARGE(R33:AC33,7)+LARGE(R33:AC33,8)+LARGE(R33:AC33,9),SUM(R33:AC33))</f>
        <v>13</v>
      </c>
      <c r="AE33" s="6" t="n">
        <f aca="false">COUNTIF(R33:AC33,20)</f>
        <v>0</v>
      </c>
      <c r="AF33" s="6" t="n">
        <f aca="false">COUNTIF(R33:AC33,16)</f>
        <v>0</v>
      </c>
      <c r="AG33" s="6" t="n">
        <f aca="false">COUNTIF(R33:AC33,14)</f>
        <v>0</v>
      </c>
      <c r="AH33" s="6" t="s">
        <v>35</v>
      </c>
    </row>
    <row r="34" customFormat="false" ht="15" hidden="false" customHeight="false" outlineLevel="0" collapsed="false">
      <c r="A34" s="3" t="n">
        <v>32</v>
      </c>
      <c r="B34" s="10" t="s">
        <v>65</v>
      </c>
      <c r="C34" s="10" t="n">
        <v>1967</v>
      </c>
      <c r="D34" s="10" t="n">
        <v>1568</v>
      </c>
      <c r="E34" s="11"/>
      <c r="F34" s="11"/>
      <c r="G34" s="11" t="n">
        <v>4</v>
      </c>
      <c r="H34" s="11"/>
      <c r="I34" s="11"/>
      <c r="J34" s="12"/>
      <c r="K34" s="13" t="n">
        <v>3.5</v>
      </c>
      <c r="L34" s="11"/>
      <c r="M34" s="11"/>
      <c r="N34" s="11" t="n">
        <v>6.5</v>
      </c>
      <c r="O34" s="11"/>
      <c r="P34" s="11"/>
      <c r="Q34" s="14" t="n">
        <f aca="false">SUM(E34:P34)</f>
        <v>14</v>
      </c>
      <c r="R34" s="15"/>
      <c r="S34" s="16"/>
      <c r="T34" s="15" t="n">
        <v>1</v>
      </c>
      <c r="U34" s="15"/>
      <c r="V34" s="15"/>
      <c r="W34" s="15"/>
      <c r="X34" s="15" t="n">
        <v>4</v>
      </c>
      <c r="Y34" s="15"/>
      <c r="Z34" s="15"/>
      <c r="AA34" s="15" t="n">
        <v>8</v>
      </c>
      <c r="AB34" s="15"/>
      <c r="AC34" s="15"/>
      <c r="AD34" s="6" t="n">
        <f aca="false">IF(COUNT(R34:AC34)&gt;9,LARGE(R34:AC34,1)+LARGE(R34:AC34,2)+LARGE(R34:AC34,3)+LARGE(R34:AC34,4)+LARGE(R34:AC34,5)+LARGE(R34:AC34,6)+LARGE(R34:AC34,7)+LARGE(R34:AC34,8)+LARGE(R34:AC34,9),SUM(R34:AC34))</f>
        <v>13</v>
      </c>
      <c r="AE34" s="6" t="n">
        <f aca="false">COUNTIF(R34:AC34,20)</f>
        <v>0</v>
      </c>
      <c r="AF34" s="6" t="n">
        <f aca="false">COUNTIF(R34:AC34,16)</f>
        <v>0</v>
      </c>
      <c r="AG34" s="6" t="n">
        <f aca="false">COUNTIF(R34:AC34,14)</f>
        <v>0</v>
      </c>
      <c r="AH34" s="6" t="s">
        <v>25</v>
      </c>
    </row>
    <row r="35" customFormat="false" ht="15" hidden="false" customHeight="false" outlineLevel="0" collapsed="false">
      <c r="A35" s="3" t="n">
        <v>33</v>
      </c>
      <c r="B35" s="10" t="s">
        <v>66</v>
      </c>
      <c r="C35" s="10" t="n">
        <v>1952</v>
      </c>
      <c r="D35" s="10" t="n">
        <v>1965</v>
      </c>
      <c r="E35" s="11" t="n">
        <v>7.5</v>
      </c>
      <c r="F35" s="11"/>
      <c r="G35" s="11"/>
      <c r="H35" s="11" t="n">
        <v>6</v>
      </c>
      <c r="I35" s="11"/>
      <c r="J35" s="12"/>
      <c r="K35" s="13"/>
      <c r="L35" s="11"/>
      <c r="M35" s="11"/>
      <c r="N35" s="11"/>
      <c r="O35" s="11"/>
      <c r="P35" s="11"/>
      <c r="Q35" s="14" t="n">
        <f aca="false">SUM(E35:P35)</f>
        <v>13.5</v>
      </c>
      <c r="R35" s="15" t="n">
        <v>5</v>
      </c>
      <c r="S35" s="16"/>
      <c r="T35" s="15"/>
      <c r="U35" s="15" t="n">
        <v>8</v>
      </c>
      <c r="V35" s="15"/>
      <c r="W35" s="15"/>
      <c r="X35" s="15"/>
      <c r="Y35" s="15"/>
      <c r="Z35" s="15"/>
      <c r="AA35" s="15"/>
      <c r="AB35" s="15"/>
      <c r="AC35" s="15"/>
      <c r="AD35" s="6" t="n">
        <f aca="false">IF(COUNT(R35:AC35)&gt;9,LARGE(R35:AC35,1)+LARGE(R35:AC35,2)+LARGE(R35:AC35,3)+LARGE(R35:AC35,4)+LARGE(R35:AC35,5)+LARGE(R35:AC35,6)+LARGE(R35:AC35,7)+LARGE(R35:AC35,8)+LARGE(R35:AC35,9),SUM(R35:AC35))</f>
        <v>13</v>
      </c>
      <c r="AE35" s="6" t="n">
        <f aca="false">COUNTIF(R35:AC35,20)</f>
        <v>0</v>
      </c>
      <c r="AF35" s="6" t="n">
        <f aca="false">COUNTIF(R35:AC35,16)</f>
        <v>0</v>
      </c>
      <c r="AG35" s="6" t="n">
        <f aca="false">COUNTIF(R35:AC35,14)</f>
        <v>0</v>
      </c>
      <c r="AH35" s="6" t="s">
        <v>29</v>
      </c>
    </row>
    <row r="36" customFormat="false" ht="15" hidden="false" customHeight="false" outlineLevel="0" collapsed="false">
      <c r="A36" s="3" t="n">
        <v>34</v>
      </c>
      <c r="B36" s="10" t="s">
        <v>67</v>
      </c>
      <c r="C36" s="10" t="n">
        <v>1997</v>
      </c>
      <c r="D36" s="10" t="n">
        <v>2050</v>
      </c>
      <c r="E36" s="11"/>
      <c r="F36" s="11" t="n">
        <v>10.5</v>
      </c>
      <c r="G36" s="11"/>
      <c r="H36" s="11"/>
      <c r="I36" s="11"/>
      <c r="J36" s="12"/>
      <c r="K36" s="13"/>
      <c r="L36" s="11"/>
      <c r="M36" s="11"/>
      <c r="N36" s="11"/>
      <c r="O36" s="11"/>
      <c r="P36" s="11"/>
      <c r="Q36" s="14" t="n">
        <f aca="false">SUM(E36:P36)</f>
        <v>10.5</v>
      </c>
      <c r="R36" s="15"/>
      <c r="S36" s="16" t="n">
        <v>13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6" t="n">
        <f aca="false">IF(COUNT(R36:AC36)&gt;9,LARGE(R36:AC36,1)+LARGE(R36:AC36,2)+LARGE(R36:AC36,3)+LARGE(R36:AC36,4)+LARGE(R36:AC36,5)+LARGE(R36:AC36,6)+LARGE(R36:AC36,7)+LARGE(R36:AC36,8)+LARGE(R36:AC36,9),SUM(R36:AC36))</f>
        <v>13</v>
      </c>
      <c r="AE36" s="6" t="n">
        <f aca="false">COUNTIF(R36:AC36,20)</f>
        <v>0</v>
      </c>
      <c r="AF36" s="6" t="n">
        <f aca="false">COUNTIF(R36:AC36,16)</f>
        <v>0</v>
      </c>
      <c r="AG36" s="6" t="n">
        <f aca="false">COUNTIF(R36:AC36,14)</f>
        <v>0</v>
      </c>
      <c r="AH36" s="6" t="s">
        <v>43</v>
      </c>
    </row>
    <row r="37" customFormat="false" ht="15" hidden="false" customHeight="false" outlineLevel="0" collapsed="false">
      <c r="A37" s="3" t="n">
        <v>35</v>
      </c>
      <c r="B37" s="10" t="s">
        <v>68</v>
      </c>
      <c r="C37" s="10" t="n">
        <v>1993</v>
      </c>
      <c r="D37" s="10" t="n">
        <v>1657</v>
      </c>
      <c r="E37" s="19" t="n">
        <v>7</v>
      </c>
      <c r="F37" s="11" t="n">
        <v>7.5</v>
      </c>
      <c r="G37" s="11"/>
      <c r="H37" s="11"/>
      <c r="I37" s="11"/>
      <c r="J37" s="12"/>
      <c r="K37" s="13"/>
      <c r="L37" s="11"/>
      <c r="M37" s="11"/>
      <c r="N37" s="11"/>
      <c r="O37" s="11"/>
      <c r="P37" s="11"/>
      <c r="Q37" s="14" t="n">
        <f aca="false">SUM(E37:P37)</f>
        <v>14.5</v>
      </c>
      <c r="R37" s="15" t="n">
        <v>3</v>
      </c>
      <c r="S37" s="16" t="n">
        <v>8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6" t="n">
        <f aca="false">IF(COUNT(R37:AC37)&gt;9,LARGE(R37:AC37,1)+LARGE(R37:AC37,2)+LARGE(R37:AC37,3)+LARGE(R37:AC37,4)+LARGE(R37:AC37,5)+LARGE(R37:AC37,6)+LARGE(R37:AC37,7)+LARGE(R37:AC37,8)+LARGE(R37:AC37,9),SUM(R37:AC37))</f>
        <v>11</v>
      </c>
      <c r="AE37" s="6" t="n">
        <f aca="false">COUNTIF(R37:AC37,20)</f>
        <v>0</v>
      </c>
      <c r="AF37" s="6" t="n">
        <f aca="false">COUNTIF(R37:AC37,16)</f>
        <v>0</v>
      </c>
      <c r="AG37" s="6" t="n">
        <f aca="false">COUNTIF(R37:AC37,14)</f>
        <v>0</v>
      </c>
      <c r="AH37" s="6" t="s">
        <v>57</v>
      </c>
    </row>
    <row r="38" customFormat="false" ht="15" hidden="false" customHeight="false" outlineLevel="0" collapsed="false">
      <c r="A38" s="3" t="n">
        <v>36</v>
      </c>
      <c r="B38" s="10" t="s">
        <v>69</v>
      </c>
      <c r="C38" s="10" t="n">
        <v>1962</v>
      </c>
      <c r="D38" s="10" t="n">
        <v>2064</v>
      </c>
      <c r="E38" s="11"/>
      <c r="F38" s="11"/>
      <c r="G38" s="11"/>
      <c r="H38" s="11"/>
      <c r="I38" s="11"/>
      <c r="J38" s="12"/>
      <c r="K38" s="13"/>
      <c r="L38" s="11"/>
      <c r="M38" s="11" t="n">
        <v>9</v>
      </c>
      <c r="N38" s="11"/>
      <c r="O38" s="11"/>
      <c r="P38" s="11"/>
      <c r="Q38" s="14" t="n">
        <f aca="false">SUM(E38:P38)</f>
        <v>9</v>
      </c>
      <c r="R38" s="15"/>
      <c r="S38" s="16"/>
      <c r="T38" s="15"/>
      <c r="U38" s="15"/>
      <c r="V38" s="15"/>
      <c r="W38" s="15"/>
      <c r="X38" s="15"/>
      <c r="Y38" s="15"/>
      <c r="Z38" s="15" t="n">
        <v>11</v>
      </c>
      <c r="AA38" s="15"/>
      <c r="AB38" s="15"/>
      <c r="AC38" s="15"/>
      <c r="AD38" s="6" t="n">
        <f aca="false">IF(COUNT(R38:AC38)&gt;9,LARGE(R38:AC38,1)+LARGE(R38:AC38,2)+LARGE(R38:AC38,3)+LARGE(R38:AC38,4)+LARGE(R38:AC38,5)+LARGE(R38:AC38,6)+LARGE(R38:AC38,7)+LARGE(R38:AC38,8)+LARGE(R38:AC38,9),SUM(R38:AC38))</f>
        <v>11</v>
      </c>
      <c r="AE38" s="6" t="n">
        <f aca="false">COUNTIF(R38:AC38,20)</f>
        <v>0</v>
      </c>
      <c r="AF38" s="6" t="n">
        <f aca="false">COUNTIF(R38:AC38,16)</f>
        <v>0</v>
      </c>
      <c r="AG38" s="6" t="n">
        <f aca="false">COUNTIF(R38:AC38,14)</f>
        <v>0</v>
      </c>
      <c r="AH38" s="6" t="s">
        <v>70</v>
      </c>
    </row>
    <row r="39" customFormat="false" ht="15" hidden="false" customHeight="false" outlineLevel="0" collapsed="false">
      <c r="A39" s="3" t="n">
        <v>37</v>
      </c>
      <c r="B39" s="10" t="s">
        <v>71</v>
      </c>
      <c r="C39" s="10" t="n">
        <v>1961</v>
      </c>
      <c r="D39" s="10" t="n">
        <v>1663</v>
      </c>
      <c r="E39" s="11"/>
      <c r="F39" s="11"/>
      <c r="G39" s="11"/>
      <c r="H39" s="11"/>
      <c r="I39" s="11"/>
      <c r="J39" s="12" t="n">
        <v>6</v>
      </c>
      <c r="K39" s="13"/>
      <c r="L39" s="11" t="n">
        <v>5.5</v>
      </c>
      <c r="M39" s="11" t="n">
        <v>4.5</v>
      </c>
      <c r="N39" s="11"/>
      <c r="O39" s="11" t="n">
        <v>5.5</v>
      </c>
      <c r="P39" s="11"/>
      <c r="Q39" s="14" t="n">
        <f aca="false">SUM(E39:P39)</f>
        <v>21.5</v>
      </c>
      <c r="R39" s="15"/>
      <c r="S39" s="16"/>
      <c r="T39" s="15"/>
      <c r="U39" s="15"/>
      <c r="V39" s="15"/>
      <c r="W39" s="15" t="n">
        <v>6</v>
      </c>
      <c r="X39" s="15"/>
      <c r="Y39" s="15" t="n">
        <v>1</v>
      </c>
      <c r="Z39" s="15" t="n">
        <v>1</v>
      </c>
      <c r="AA39" s="15"/>
      <c r="AB39" s="15" t="n">
        <v>2</v>
      </c>
      <c r="AC39" s="15"/>
      <c r="AD39" s="6" t="n">
        <f aca="false">IF(COUNT(R39:AC39)&gt;9,LARGE(R39:AC39,1)+LARGE(R39:AC39,2)+LARGE(R39:AC39,3)+LARGE(R39:AC39,4)+LARGE(R39:AC39,5)+LARGE(R39:AC39,6)+LARGE(R39:AC39,7)+LARGE(R39:AC39,8)+LARGE(R39:AC39,9),SUM(R39:AC39))</f>
        <v>10</v>
      </c>
      <c r="AE39" s="6" t="n">
        <f aca="false">COUNTIF(R39:AC39,20)</f>
        <v>0</v>
      </c>
      <c r="AF39" s="6" t="n">
        <f aca="false">COUNTIF(R39:AC39,16)</f>
        <v>0</v>
      </c>
      <c r="AG39" s="6" t="n">
        <f aca="false">COUNTIF(R39:AC39,14)</f>
        <v>0</v>
      </c>
      <c r="AH39" s="6" t="s">
        <v>35</v>
      </c>
    </row>
    <row r="40" customFormat="false" ht="15" hidden="false" customHeight="false" outlineLevel="0" collapsed="false">
      <c r="A40" s="3" t="n">
        <v>38</v>
      </c>
      <c r="B40" s="10" t="s">
        <v>72</v>
      </c>
      <c r="C40" s="10" t="n">
        <v>1964</v>
      </c>
      <c r="D40" s="10" t="n">
        <v>2161</v>
      </c>
      <c r="E40" s="11"/>
      <c r="F40" s="11"/>
      <c r="G40" s="11"/>
      <c r="H40" s="11"/>
      <c r="I40" s="11"/>
      <c r="J40" s="12"/>
      <c r="K40" s="13" t="n">
        <v>10</v>
      </c>
      <c r="L40" s="11"/>
      <c r="M40" s="11"/>
      <c r="N40" s="11"/>
      <c r="O40" s="11"/>
      <c r="P40" s="11"/>
      <c r="Q40" s="14" t="n">
        <f aca="false">SUM(E40:P40)</f>
        <v>10</v>
      </c>
      <c r="R40" s="15"/>
      <c r="S40" s="16"/>
      <c r="T40" s="15"/>
      <c r="U40" s="15"/>
      <c r="V40" s="15"/>
      <c r="W40" s="15"/>
      <c r="X40" s="15" t="n">
        <v>10</v>
      </c>
      <c r="Y40" s="15"/>
      <c r="Z40" s="15"/>
      <c r="AA40" s="15"/>
      <c r="AB40" s="15"/>
      <c r="AC40" s="15"/>
      <c r="AD40" s="6" t="n">
        <f aca="false">IF(COUNT(R40:AC40)&gt;9,LARGE(R40:AC40,1)+LARGE(R40:AC40,2)+LARGE(R40:AC40,3)+LARGE(R40:AC40,4)+LARGE(R40:AC40,5)+LARGE(R40:AC40,6)+LARGE(R40:AC40,7)+LARGE(R40:AC40,8)+LARGE(R40:AC40,9),SUM(R40:AC40))</f>
        <v>10</v>
      </c>
      <c r="AE40" s="6" t="n">
        <f aca="false">COUNTIF(R40:AC40,20)</f>
        <v>0</v>
      </c>
      <c r="AF40" s="6" t="n">
        <f aca="false">COUNTIF(R40:AC40,16)</f>
        <v>0</v>
      </c>
      <c r="AG40" s="6" t="n">
        <f aca="false">COUNTIF(R40:AC40,14)</f>
        <v>0</v>
      </c>
      <c r="AH40" s="6" t="s">
        <v>25</v>
      </c>
    </row>
    <row r="41" customFormat="false" ht="15" hidden="false" customHeight="false" outlineLevel="0" collapsed="false">
      <c r="A41" s="3" t="n">
        <v>39</v>
      </c>
      <c r="B41" s="10" t="s">
        <v>73</v>
      </c>
      <c r="C41" s="10" t="n">
        <v>1974</v>
      </c>
      <c r="D41" s="10" t="n">
        <v>1916</v>
      </c>
      <c r="E41" s="11"/>
      <c r="F41" s="11"/>
      <c r="G41" s="11"/>
      <c r="H41" s="11"/>
      <c r="I41" s="11" t="n">
        <v>7.5</v>
      </c>
      <c r="J41" s="12"/>
      <c r="K41" s="13"/>
      <c r="L41" s="11"/>
      <c r="M41" s="11"/>
      <c r="N41" s="11"/>
      <c r="O41" s="11"/>
      <c r="P41" s="11"/>
      <c r="Q41" s="14" t="n">
        <f aca="false">SUM(E41:P41)</f>
        <v>7.5</v>
      </c>
      <c r="R41" s="15"/>
      <c r="S41" s="16"/>
      <c r="T41" s="15"/>
      <c r="U41" s="15"/>
      <c r="V41" s="15" t="n">
        <v>10</v>
      </c>
      <c r="W41" s="15"/>
      <c r="X41" s="15"/>
      <c r="Y41" s="15"/>
      <c r="Z41" s="15"/>
      <c r="AA41" s="15"/>
      <c r="AB41" s="15"/>
      <c r="AC41" s="15"/>
      <c r="AD41" s="6" t="n">
        <f aca="false">IF(COUNT(R41:AC41)&gt;9,LARGE(R41:AC41,1)+LARGE(R41:AC41,2)+LARGE(R41:AC41,3)+LARGE(R41:AC41,4)+LARGE(R41:AC41,5)+LARGE(R41:AC41,6)+LARGE(R41:AC41,7)+LARGE(R41:AC41,8)+LARGE(R41:AC41,9),SUM(R41:AC41))</f>
        <v>10</v>
      </c>
      <c r="AE41" s="6" t="n">
        <f aca="false">COUNTIF(R41:AC41,20)</f>
        <v>0</v>
      </c>
      <c r="AF41" s="6" t="n">
        <f aca="false">COUNTIF(R41:AC41,16)</f>
        <v>0</v>
      </c>
      <c r="AG41" s="6" t="n">
        <f aca="false">COUNTIF(R41:AC41,14)</f>
        <v>0</v>
      </c>
      <c r="AH41" s="6" t="s">
        <v>25</v>
      </c>
    </row>
    <row r="42" customFormat="false" ht="15" hidden="false" customHeight="false" outlineLevel="0" collapsed="false">
      <c r="A42" s="3" t="n">
        <v>40</v>
      </c>
      <c r="B42" s="10" t="s">
        <v>74</v>
      </c>
      <c r="C42" s="10" t="n">
        <v>1956</v>
      </c>
      <c r="D42" s="10" t="n">
        <v>1958</v>
      </c>
      <c r="E42" s="11"/>
      <c r="F42" s="11"/>
      <c r="G42" s="11"/>
      <c r="H42" s="11"/>
      <c r="I42" s="11" t="n">
        <v>7.5</v>
      </c>
      <c r="J42" s="12"/>
      <c r="K42" s="13"/>
      <c r="L42" s="11"/>
      <c r="M42" s="11"/>
      <c r="N42" s="11"/>
      <c r="O42" s="11"/>
      <c r="P42" s="11"/>
      <c r="Q42" s="14" t="n">
        <f aca="false">SUM(E42:P42)</f>
        <v>7.5</v>
      </c>
      <c r="R42" s="15"/>
      <c r="S42" s="16"/>
      <c r="T42" s="15"/>
      <c r="U42" s="15"/>
      <c r="V42" s="15" t="n">
        <v>10</v>
      </c>
      <c r="W42" s="15"/>
      <c r="X42" s="15"/>
      <c r="Y42" s="15"/>
      <c r="Z42" s="15"/>
      <c r="AA42" s="15"/>
      <c r="AB42" s="15"/>
      <c r="AC42" s="15"/>
      <c r="AD42" s="6" t="n">
        <f aca="false">IF(COUNT(R42:AC42)&gt;9,LARGE(R42:AC42,1)+LARGE(R42:AC42,2)+LARGE(R42:AC42,3)+LARGE(R42:AC42,4)+LARGE(R42:AC42,5)+LARGE(R42:AC42,6)+LARGE(R42:AC42,7)+LARGE(R42:AC42,8)+LARGE(R42:AC42,9),SUM(R42:AC42))</f>
        <v>10</v>
      </c>
      <c r="AE42" s="6" t="n">
        <f aca="false">COUNTIF(R42:AC42,20)</f>
        <v>0</v>
      </c>
      <c r="AF42" s="6" t="n">
        <f aca="false">COUNTIF(R42:AC42,16)</f>
        <v>0</v>
      </c>
      <c r="AG42" s="6" t="n">
        <f aca="false">COUNTIF(R42:AC42,14)</f>
        <v>0</v>
      </c>
      <c r="AH42" s="6" t="s">
        <v>43</v>
      </c>
    </row>
    <row r="43" customFormat="false" ht="15" hidden="false" customHeight="false" outlineLevel="0" collapsed="false">
      <c r="A43" s="3" t="n">
        <v>41</v>
      </c>
      <c r="B43" s="10" t="s">
        <v>75</v>
      </c>
      <c r="C43" s="10" t="n">
        <v>1954</v>
      </c>
      <c r="D43" s="10" t="n">
        <v>2052</v>
      </c>
      <c r="E43" s="11"/>
      <c r="F43" s="11"/>
      <c r="G43" s="11"/>
      <c r="H43" s="11"/>
      <c r="I43" s="11"/>
      <c r="J43" s="12"/>
      <c r="K43" s="13"/>
      <c r="L43" s="11"/>
      <c r="M43" s="11" t="n">
        <v>8.5</v>
      </c>
      <c r="N43" s="11"/>
      <c r="O43" s="11"/>
      <c r="P43" s="11"/>
      <c r="Q43" s="14" t="n">
        <f aca="false">SUM(E43:P43)</f>
        <v>8.5</v>
      </c>
      <c r="R43" s="15"/>
      <c r="S43" s="16"/>
      <c r="T43" s="15"/>
      <c r="U43" s="15"/>
      <c r="V43" s="15"/>
      <c r="W43" s="15"/>
      <c r="X43" s="15"/>
      <c r="Y43" s="15"/>
      <c r="Z43" s="15" t="n">
        <v>9</v>
      </c>
      <c r="AA43" s="15"/>
      <c r="AB43" s="15"/>
      <c r="AC43" s="15"/>
      <c r="AD43" s="6" t="n">
        <f aca="false">IF(COUNT(R43:AC43)&gt;9,LARGE(R43:AC43,1)+LARGE(R43:AC43,2)+LARGE(R43:AC43,3)+LARGE(R43:AC43,4)+LARGE(R43:AC43,5)+LARGE(R43:AC43,6)+LARGE(R43:AC43,7)+LARGE(R43:AC43,8)+LARGE(R43:AC43,9),SUM(R43:AC43))</f>
        <v>9</v>
      </c>
      <c r="AE43" s="6" t="n">
        <f aca="false">COUNTIF(R43:AC43,20)</f>
        <v>0</v>
      </c>
      <c r="AF43" s="6" t="n">
        <f aca="false">COUNTIF(R43:AC43,16)</f>
        <v>0</v>
      </c>
      <c r="AG43" s="6" t="n">
        <f aca="false">COUNTIF(R43:AC43,14)</f>
        <v>0</v>
      </c>
      <c r="AH43" s="6" t="s">
        <v>76</v>
      </c>
    </row>
    <row r="44" customFormat="false" ht="15" hidden="false" customHeight="false" outlineLevel="0" collapsed="false">
      <c r="A44" s="3" t="n">
        <v>42</v>
      </c>
      <c r="B44" s="10" t="s">
        <v>77</v>
      </c>
      <c r="C44" s="10" t="n">
        <v>1966</v>
      </c>
      <c r="D44" s="10" t="n">
        <v>2103</v>
      </c>
      <c r="E44" s="11"/>
      <c r="F44" s="11" t="n">
        <v>8</v>
      </c>
      <c r="G44" s="11"/>
      <c r="H44" s="11"/>
      <c r="I44" s="11"/>
      <c r="J44" s="12"/>
      <c r="K44" s="13"/>
      <c r="L44" s="11"/>
      <c r="M44" s="11"/>
      <c r="N44" s="11"/>
      <c r="O44" s="11"/>
      <c r="P44" s="11"/>
      <c r="Q44" s="14" t="n">
        <f aca="false">SUM(E44:P44)</f>
        <v>8</v>
      </c>
      <c r="R44" s="15"/>
      <c r="S44" s="16" t="n">
        <v>9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6" t="n">
        <f aca="false">IF(COUNT(R44:AC44)&gt;9,LARGE(R44:AC44,1)+LARGE(R44:AC44,2)+LARGE(R44:AC44,3)+LARGE(R44:AC44,4)+LARGE(R44:AC44,5)+LARGE(R44:AC44,6)+LARGE(R44:AC44,7)+LARGE(R44:AC44,8)+LARGE(R44:AC44,9),SUM(R44:AC44))</f>
        <v>9</v>
      </c>
      <c r="AE44" s="6" t="n">
        <f aca="false">COUNTIF(R44:AC44,20)</f>
        <v>0</v>
      </c>
      <c r="AF44" s="6" t="n">
        <f aca="false">COUNTIF(R44:AC44,16)</f>
        <v>0</v>
      </c>
      <c r="AG44" s="6" t="n">
        <f aca="false">COUNTIF(R44:AC44,14)</f>
        <v>0</v>
      </c>
      <c r="AH44" s="6" t="s">
        <v>29</v>
      </c>
    </row>
    <row r="45" customFormat="false" ht="15" hidden="false" customHeight="false" outlineLevel="0" collapsed="false">
      <c r="A45" s="3" t="n">
        <v>43</v>
      </c>
      <c r="B45" s="10" t="s">
        <v>78</v>
      </c>
      <c r="C45" s="10"/>
      <c r="D45" s="10" t="n">
        <v>1856</v>
      </c>
      <c r="E45" s="11"/>
      <c r="F45" s="11"/>
      <c r="G45" s="11"/>
      <c r="H45" s="11"/>
      <c r="I45" s="11"/>
      <c r="J45" s="12"/>
      <c r="K45" s="13"/>
      <c r="L45" s="11"/>
      <c r="M45" s="11"/>
      <c r="N45" s="11"/>
      <c r="O45" s="11" t="n">
        <v>7</v>
      </c>
      <c r="P45" s="11"/>
      <c r="Q45" s="14" t="n">
        <f aca="false">SUM(E45:P45)</f>
        <v>7</v>
      </c>
      <c r="R45" s="15"/>
      <c r="S45" s="16"/>
      <c r="T45" s="15"/>
      <c r="U45" s="15"/>
      <c r="V45" s="15"/>
      <c r="W45" s="15"/>
      <c r="X45" s="15"/>
      <c r="Y45" s="15"/>
      <c r="Z45" s="15"/>
      <c r="AA45" s="15"/>
      <c r="AB45" s="15" t="n">
        <v>9</v>
      </c>
      <c r="AC45" s="15"/>
      <c r="AD45" s="6" t="n">
        <f aca="false">IF(COUNT(R45:AC45)&gt;9,LARGE(R45:AC45,1)+LARGE(R45:AC45,2)+LARGE(R45:AC45,3)+LARGE(R45:AC45,4)+LARGE(R45:AC45,5)+LARGE(R45:AC45,6)+LARGE(R45:AC45,7)+LARGE(R45:AC45,8)+LARGE(R45:AC45,9),SUM(R45:AC45))</f>
        <v>9</v>
      </c>
      <c r="AE45" s="6" t="n">
        <f aca="false">COUNTIF(R45:AC45,20)</f>
        <v>0</v>
      </c>
      <c r="AF45" s="6" t="n">
        <f aca="false">COUNTIF(R45:AC45,16)</f>
        <v>0</v>
      </c>
      <c r="AG45" s="6" t="n">
        <f aca="false">COUNTIF(R45:AC45,14)</f>
        <v>0</v>
      </c>
      <c r="AH45" s="6" t="s">
        <v>29</v>
      </c>
    </row>
    <row r="46" customFormat="false" ht="15" hidden="false" customHeight="false" outlineLevel="0" collapsed="false">
      <c r="A46" s="3" t="n">
        <v>44</v>
      </c>
      <c r="B46" s="10" t="s">
        <v>79</v>
      </c>
      <c r="C46" s="10" t="n">
        <v>2007</v>
      </c>
      <c r="D46" s="10" t="n">
        <v>1722</v>
      </c>
      <c r="E46" s="11" t="n">
        <v>5</v>
      </c>
      <c r="F46" s="11"/>
      <c r="G46" s="11" t="n">
        <v>6</v>
      </c>
      <c r="H46" s="11" t="n">
        <v>4.5</v>
      </c>
      <c r="I46" s="11"/>
      <c r="J46" s="12"/>
      <c r="K46" s="13"/>
      <c r="L46" s="11"/>
      <c r="M46" s="11"/>
      <c r="N46" s="11"/>
      <c r="O46" s="11"/>
      <c r="P46" s="11"/>
      <c r="Q46" s="14" t="n">
        <f aca="false">SUM(E46:P46)</f>
        <v>15.5</v>
      </c>
      <c r="R46" s="15" t="n">
        <v>1</v>
      </c>
      <c r="S46" s="16"/>
      <c r="T46" s="15" t="n">
        <v>4</v>
      </c>
      <c r="U46" s="15" t="n">
        <v>3</v>
      </c>
      <c r="V46" s="15"/>
      <c r="W46" s="15"/>
      <c r="X46" s="15"/>
      <c r="Y46" s="15"/>
      <c r="Z46" s="15"/>
      <c r="AA46" s="15"/>
      <c r="AB46" s="15"/>
      <c r="AC46" s="15"/>
      <c r="AD46" s="6" t="n">
        <f aca="false">IF(COUNT(R46:AC46)&gt;9,LARGE(R46:AC46,1)+LARGE(R46:AC46,2)+LARGE(R46:AC46,3)+LARGE(R46:AC46,4)+LARGE(R46:AC46,5)+LARGE(R46:AC46,6)+LARGE(R46:AC46,7)+LARGE(R46:AC46,8)+LARGE(R46:AC46,9),SUM(R46:AC46))</f>
        <v>8</v>
      </c>
      <c r="AE46" s="6" t="n">
        <f aca="false">COUNTIF(R46:AC46,20)</f>
        <v>0</v>
      </c>
      <c r="AF46" s="6" t="n">
        <f aca="false">COUNTIF(R46:AC46,16)</f>
        <v>0</v>
      </c>
      <c r="AG46" s="6" t="n">
        <f aca="false">COUNTIF(R46:AC46,14)</f>
        <v>0</v>
      </c>
      <c r="AH46" s="6" t="s">
        <v>35</v>
      </c>
    </row>
    <row r="47" customFormat="false" ht="15" hidden="false" customHeight="false" outlineLevel="0" collapsed="false">
      <c r="A47" s="3" t="n">
        <v>45</v>
      </c>
      <c r="B47" s="10" t="s">
        <v>80</v>
      </c>
      <c r="C47" s="10" t="n">
        <v>1992</v>
      </c>
      <c r="D47" s="10" t="n">
        <v>1806</v>
      </c>
      <c r="E47" s="11"/>
      <c r="F47" s="11" t="n">
        <v>7</v>
      </c>
      <c r="G47" s="11" t="n">
        <v>5</v>
      </c>
      <c r="H47" s="11"/>
      <c r="I47" s="11"/>
      <c r="J47" s="12"/>
      <c r="K47" s="13"/>
      <c r="L47" s="11"/>
      <c r="M47" s="11"/>
      <c r="N47" s="11"/>
      <c r="O47" s="11"/>
      <c r="P47" s="11"/>
      <c r="Q47" s="14" t="n">
        <f aca="false">SUM(E47:P47)</f>
        <v>12</v>
      </c>
      <c r="R47" s="15"/>
      <c r="S47" s="16" t="n">
        <v>5</v>
      </c>
      <c r="T47" s="15" t="n">
        <v>3</v>
      </c>
      <c r="U47" s="15"/>
      <c r="V47" s="15"/>
      <c r="W47" s="15"/>
      <c r="X47" s="15"/>
      <c r="Y47" s="15"/>
      <c r="Z47" s="15"/>
      <c r="AA47" s="15"/>
      <c r="AB47" s="15"/>
      <c r="AC47" s="15"/>
      <c r="AD47" s="6" t="n">
        <f aca="false">IF(COUNT(R47:AC47)&gt;9,LARGE(R47:AC47,1)+LARGE(R47:AC47,2)+LARGE(R47:AC47,3)+LARGE(R47:AC47,4)+LARGE(R47:AC47,5)+LARGE(R47:AC47,6)+LARGE(R47:AC47,7)+LARGE(R47:AC47,8)+LARGE(R47:AC47,9),SUM(R47:AC47))</f>
        <v>8</v>
      </c>
      <c r="AE47" s="6" t="n">
        <f aca="false">COUNTIF(R47:AC47,20)</f>
        <v>0</v>
      </c>
      <c r="AF47" s="6" t="n">
        <f aca="false">COUNTIF(R47:AC47,16)</f>
        <v>0</v>
      </c>
      <c r="AG47" s="6" t="n">
        <f aca="false">COUNTIF(R47:AC47,14)</f>
        <v>0</v>
      </c>
      <c r="AH47" s="6" t="s">
        <v>63</v>
      </c>
    </row>
    <row r="48" customFormat="false" ht="15" hidden="false" customHeight="false" outlineLevel="0" collapsed="false">
      <c r="A48" s="3" t="n">
        <v>46</v>
      </c>
      <c r="B48" s="10" t="s">
        <v>81</v>
      </c>
      <c r="C48" s="10" t="n">
        <v>1996</v>
      </c>
      <c r="D48" s="10" t="n">
        <v>1664</v>
      </c>
      <c r="E48" s="11"/>
      <c r="F48" s="11"/>
      <c r="G48" s="11"/>
      <c r="H48" s="11"/>
      <c r="I48" s="11"/>
      <c r="J48" s="12" t="n">
        <v>3.5</v>
      </c>
      <c r="K48" s="13"/>
      <c r="L48" s="11" t="n">
        <v>6</v>
      </c>
      <c r="M48" s="11"/>
      <c r="N48" s="11"/>
      <c r="O48" s="11"/>
      <c r="P48" s="11"/>
      <c r="Q48" s="14" t="n">
        <f aca="false">SUM(E48:P48)</f>
        <v>9.5</v>
      </c>
      <c r="R48" s="15"/>
      <c r="S48" s="16"/>
      <c r="T48" s="15"/>
      <c r="U48" s="15"/>
      <c r="V48" s="15"/>
      <c r="W48" s="15" t="n">
        <v>1</v>
      </c>
      <c r="X48" s="15"/>
      <c r="Y48" s="15" t="n">
        <v>6</v>
      </c>
      <c r="Z48" s="15"/>
      <c r="AA48" s="15"/>
      <c r="AB48" s="15"/>
      <c r="AC48" s="15"/>
      <c r="AD48" s="6" t="n">
        <f aca="false">IF(COUNT(R48:AC48)&gt;9,LARGE(R48:AC48,1)+LARGE(R48:AC48,2)+LARGE(R48:AC48,3)+LARGE(R48:AC48,4)+LARGE(R48:AC48,5)+LARGE(R48:AC48,6)+LARGE(R48:AC48,7)+LARGE(R48:AC48,8)+LARGE(R48:AC48,9),SUM(R48:AC48))</f>
        <v>7</v>
      </c>
      <c r="AE48" s="6" t="n">
        <f aca="false">COUNTIF(R48:AC48,20)</f>
        <v>0</v>
      </c>
      <c r="AF48" s="6" t="n">
        <f aca="false">COUNTIF(R48:AC48,16)</f>
        <v>0</v>
      </c>
      <c r="AG48" s="6" t="n">
        <f aca="false">COUNTIF(R48:AC48,14)</f>
        <v>0</v>
      </c>
      <c r="AH48" s="6" t="s">
        <v>29</v>
      </c>
    </row>
    <row r="49" customFormat="false" ht="15" hidden="false" customHeight="false" outlineLevel="0" collapsed="false">
      <c r="A49" s="3" t="n">
        <v>47</v>
      </c>
      <c r="B49" s="10" t="s">
        <v>82</v>
      </c>
      <c r="C49" s="10" t="n">
        <v>1960</v>
      </c>
      <c r="D49" s="10" t="n">
        <v>1883</v>
      </c>
      <c r="E49" s="19"/>
      <c r="F49" s="11"/>
      <c r="G49" s="11"/>
      <c r="H49" s="11"/>
      <c r="I49" s="11" t="n">
        <v>6.5</v>
      </c>
      <c r="J49" s="12"/>
      <c r="K49" s="13" t="n">
        <v>3</v>
      </c>
      <c r="L49" s="11"/>
      <c r="M49" s="11"/>
      <c r="N49" s="11"/>
      <c r="O49" s="11"/>
      <c r="P49" s="11"/>
      <c r="Q49" s="14" t="n">
        <f aca="false">SUM(E49:P49)</f>
        <v>9.5</v>
      </c>
      <c r="R49" s="15"/>
      <c r="S49" s="16"/>
      <c r="T49" s="15"/>
      <c r="U49" s="15"/>
      <c r="V49" s="15" t="n">
        <v>4</v>
      </c>
      <c r="W49" s="15"/>
      <c r="X49" s="15" t="n">
        <v>3</v>
      </c>
      <c r="Y49" s="15"/>
      <c r="Z49" s="15"/>
      <c r="AA49" s="15"/>
      <c r="AB49" s="15"/>
      <c r="AC49" s="15"/>
      <c r="AD49" s="6" t="n">
        <f aca="false">IF(COUNT(R49:AC49)&gt;9,LARGE(R49:AC49,1)+LARGE(R49:AC49,2)+LARGE(R49:AC49,3)+LARGE(R49:AC49,4)+LARGE(R49:AC49,5)+LARGE(R49:AC49,6)+LARGE(R49:AC49,7)+LARGE(R49:AC49,8)+LARGE(R49:AC49,9),SUM(R49:AC49))</f>
        <v>7</v>
      </c>
      <c r="AE49" s="6" t="n">
        <f aca="false">COUNTIF(R49:AC49,20)</f>
        <v>0</v>
      </c>
      <c r="AF49" s="6" t="n">
        <f aca="false">COUNTIF(R49:AC49,16)</f>
        <v>0</v>
      </c>
      <c r="AG49" s="6" t="n">
        <f aca="false">COUNTIF(R49:AC49,14)</f>
        <v>0</v>
      </c>
      <c r="AH49" s="6" t="s">
        <v>25</v>
      </c>
    </row>
    <row r="50" customFormat="false" ht="15" hidden="false" customHeight="false" outlineLevel="0" collapsed="false">
      <c r="A50" s="3" t="n">
        <v>48</v>
      </c>
      <c r="B50" s="10" t="s">
        <v>83</v>
      </c>
      <c r="D50" s="10" t="n">
        <v>1553</v>
      </c>
      <c r="E50" s="11"/>
      <c r="F50" s="11"/>
      <c r="G50" s="11"/>
      <c r="H50" s="11"/>
      <c r="I50" s="11"/>
      <c r="J50" s="12"/>
      <c r="K50" s="13"/>
      <c r="L50" s="11"/>
      <c r="M50" s="11"/>
      <c r="N50" s="11" t="n">
        <v>6</v>
      </c>
      <c r="O50" s="11"/>
      <c r="P50" s="11"/>
      <c r="Q50" s="14" t="n">
        <f aca="false">SUM(E50:P50)</f>
        <v>6</v>
      </c>
      <c r="R50" s="15"/>
      <c r="S50" s="16"/>
      <c r="T50" s="15"/>
      <c r="U50" s="15"/>
      <c r="V50" s="15"/>
      <c r="W50" s="15"/>
      <c r="X50" s="15"/>
      <c r="Y50" s="15"/>
      <c r="Z50" s="15"/>
      <c r="AA50" s="15" t="n">
        <v>7</v>
      </c>
      <c r="AB50" s="15"/>
      <c r="AC50" s="15"/>
      <c r="AD50" s="6" t="n">
        <f aca="false">IF(COUNT(R50:AC50)&gt;9,LARGE(R50:AC50,1)+LARGE(R50:AC50,2)+LARGE(R50:AC50,3)+LARGE(R50:AC50,4)+LARGE(R50:AC50,5)+LARGE(R50:AC50,6)+LARGE(R50:AC50,7)+LARGE(R50:AC50,8)+LARGE(R50:AC50,9),SUM(R50:AC50))</f>
        <v>7</v>
      </c>
      <c r="AE50" s="6" t="n">
        <f aca="false">COUNTIF(R50:AC50,20)</f>
        <v>0</v>
      </c>
      <c r="AF50" s="6" t="n">
        <f aca="false">COUNTIF(R50:AC50,16)</f>
        <v>0</v>
      </c>
      <c r="AG50" s="6" t="n">
        <f aca="false">COUNTIF(R50:AC50,14)</f>
        <v>0</v>
      </c>
      <c r="AH50" s="6" t="s">
        <v>25</v>
      </c>
    </row>
    <row r="51" customFormat="false" ht="15" hidden="false" customHeight="false" outlineLevel="0" collapsed="false">
      <c r="A51" s="3" t="n">
        <v>49</v>
      </c>
      <c r="B51" s="10" t="s">
        <v>84</v>
      </c>
      <c r="C51" s="10" t="n">
        <v>2002</v>
      </c>
      <c r="D51" s="10" t="n">
        <v>2065</v>
      </c>
      <c r="E51" s="11"/>
      <c r="F51" s="11"/>
      <c r="G51" s="11"/>
      <c r="H51" s="11"/>
      <c r="I51" s="11"/>
      <c r="J51" s="12"/>
      <c r="K51" s="13"/>
      <c r="L51" s="11"/>
      <c r="M51" s="11" t="n">
        <v>8</v>
      </c>
      <c r="N51" s="11"/>
      <c r="O51" s="11"/>
      <c r="P51" s="11"/>
      <c r="Q51" s="14" t="n">
        <f aca="false">SUM(E51:P51)</f>
        <v>8</v>
      </c>
      <c r="R51" s="15"/>
      <c r="S51" s="16"/>
      <c r="T51" s="15"/>
      <c r="U51" s="15"/>
      <c r="V51" s="15"/>
      <c r="W51" s="15"/>
      <c r="X51" s="15"/>
      <c r="Y51" s="15"/>
      <c r="Z51" s="15" t="n">
        <v>6</v>
      </c>
      <c r="AA51" s="15"/>
      <c r="AB51" s="15"/>
      <c r="AC51" s="15"/>
      <c r="AD51" s="6" t="n">
        <f aca="false">IF(COUNT(R51:AC51)&gt;9,LARGE(R51:AC51,1)+LARGE(R51:AC51,2)+LARGE(R51:AC51,3)+LARGE(R51:AC51,4)+LARGE(R51:AC51,5)+LARGE(R51:AC51,6)+LARGE(R51:AC51,7)+LARGE(R51:AC51,8)+LARGE(R51:AC51,9),SUM(R51:AC51))</f>
        <v>6</v>
      </c>
      <c r="AE51" s="6" t="n">
        <f aca="false">COUNTIF(R51:AC51,20)</f>
        <v>0</v>
      </c>
      <c r="AF51" s="6" t="n">
        <f aca="false">COUNTIF(R51:AC51,16)</f>
        <v>0</v>
      </c>
      <c r="AG51" s="6" t="n">
        <f aca="false">COUNTIF(R51:AC51,14)</f>
        <v>0</v>
      </c>
      <c r="AH51" s="6" t="s">
        <v>43</v>
      </c>
    </row>
    <row r="52" customFormat="false" ht="15" hidden="false" customHeight="false" outlineLevel="0" collapsed="false">
      <c r="A52" s="3" t="n">
        <v>50</v>
      </c>
      <c r="B52" s="10" t="s">
        <v>85</v>
      </c>
      <c r="C52" s="10" t="n">
        <v>1986</v>
      </c>
      <c r="D52" s="10" t="n">
        <v>1946</v>
      </c>
      <c r="E52" s="11"/>
      <c r="F52" s="11"/>
      <c r="G52" s="11"/>
      <c r="H52" s="11"/>
      <c r="I52" s="11"/>
      <c r="J52" s="12"/>
      <c r="K52" s="13" t="n">
        <v>6.5</v>
      </c>
      <c r="L52" s="11"/>
      <c r="M52" s="11"/>
      <c r="N52" s="11"/>
      <c r="O52" s="11"/>
      <c r="P52" s="11"/>
      <c r="Q52" s="14" t="n">
        <f aca="false">SUM(E52:P52)</f>
        <v>6.5</v>
      </c>
      <c r="R52" s="15"/>
      <c r="S52" s="16"/>
      <c r="T52" s="15"/>
      <c r="U52" s="15"/>
      <c r="V52" s="15"/>
      <c r="W52" s="15"/>
      <c r="X52" s="15" t="n">
        <v>6</v>
      </c>
      <c r="Y52" s="15"/>
      <c r="Z52" s="15"/>
      <c r="AA52" s="15"/>
      <c r="AB52" s="15"/>
      <c r="AC52" s="15"/>
      <c r="AD52" s="6" t="n">
        <f aca="false">IF(COUNT(R52:AC52)&gt;9,LARGE(R52:AC52,1)+LARGE(R52:AC52,2)+LARGE(R52:AC52,3)+LARGE(R52:AC52,4)+LARGE(R52:AC52,5)+LARGE(R52:AC52,6)+LARGE(R52:AC52,7)+LARGE(R52:AC52,8)+LARGE(R52:AC52,9),SUM(R52:AC52))</f>
        <v>6</v>
      </c>
      <c r="AE52" s="6" t="n">
        <f aca="false">COUNTIF(R52:AC52,20)</f>
        <v>0</v>
      </c>
      <c r="AF52" s="6" t="n">
        <f aca="false">COUNTIF(R52:AC52,16)</f>
        <v>0</v>
      </c>
      <c r="AG52" s="6" t="n">
        <f aca="false">COUNTIF(R52:AC52,14)</f>
        <v>0</v>
      </c>
      <c r="AH52" s="6" t="s">
        <v>25</v>
      </c>
    </row>
    <row r="53" customFormat="false" ht="15" hidden="false" customHeight="false" outlineLevel="0" collapsed="false">
      <c r="A53" s="3" t="n">
        <v>51</v>
      </c>
      <c r="B53" s="10" t="s">
        <v>86</v>
      </c>
      <c r="C53" s="10" t="n">
        <v>1969</v>
      </c>
      <c r="D53" s="10" t="n">
        <v>1751</v>
      </c>
      <c r="E53" s="11"/>
      <c r="F53" s="11"/>
      <c r="G53" s="11"/>
      <c r="H53" s="11"/>
      <c r="I53" s="11"/>
      <c r="J53" s="12"/>
      <c r="K53" s="13"/>
      <c r="L53" s="11" t="n">
        <v>6</v>
      </c>
      <c r="M53" s="11"/>
      <c r="N53" s="11"/>
      <c r="O53" s="11"/>
      <c r="P53" s="11"/>
      <c r="Q53" s="14" t="n">
        <f aca="false">SUM(E53:P53)</f>
        <v>6</v>
      </c>
      <c r="R53" s="15"/>
      <c r="S53" s="16"/>
      <c r="T53" s="15"/>
      <c r="U53" s="15"/>
      <c r="V53" s="15"/>
      <c r="W53" s="15"/>
      <c r="X53" s="15"/>
      <c r="Y53" s="15" t="n">
        <v>6</v>
      </c>
      <c r="Z53" s="15"/>
      <c r="AA53" s="15"/>
      <c r="AB53" s="15"/>
      <c r="AC53" s="15"/>
      <c r="AD53" s="6" t="n">
        <f aca="false">IF(COUNT(R53:AC53)&gt;9,LARGE(R53:AC53,1)+LARGE(R53:AC53,2)+LARGE(R53:AC53,3)+LARGE(R53:AC53,4)+LARGE(R53:AC53,5)+LARGE(R53:AC53,6)+LARGE(R53:AC53,7)+LARGE(R53:AC53,8)+LARGE(R53:AC53,9),SUM(R53:AC53))</f>
        <v>6</v>
      </c>
      <c r="AE53" s="6" t="n">
        <f aca="false">COUNTIF(R53:AC53,20)</f>
        <v>0</v>
      </c>
      <c r="AF53" s="6" t="n">
        <f aca="false">COUNTIF(R53:AC53,16)</f>
        <v>0</v>
      </c>
      <c r="AG53" s="6" t="n">
        <f aca="false">COUNTIF(R53:AC53,14)</f>
        <v>0</v>
      </c>
      <c r="AH53" s="6" t="s">
        <v>35</v>
      </c>
    </row>
    <row r="54" customFormat="false" ht="15" hidden="false" customHeight="false" outlineLevel="0" collapsed="false">
      <c r="A54" s="3" t="n">
        <v>52</v>
      </c>
      <c r="B54" s="10" t="s">
        <v>87</v>
      </c>
      <c r="C54" s="10" t="n">
        <v>1964</v>
      </c>
      <c r="D54" s="10" t="n">
        <v>1507</v>
      </c>
      <c r="E54" s="11" t="n">
        <v>7</v>
      </c>
      <c r="F54" s="11"/>
      <c r="G54" s="11"/>
      <c r="H54" s="11"/>
      <c r="I54" s="11"/>
      <c r="J54" s="12"/>
      <c r="K54" s="13"/>
      <c r="L54" s="11" t="n">
        <v>1.5</v>
      </c>
      <c r="M54" s="11"/>
      <c r="N54" s="11" t="n">
        <v>3.5</v>
      </c>
      <c r="O54" s="11"/>
      <c r="P54" s="11"/>
      <c r="Q54" s="14" t="n">
        <f aca="false">SUM(E54:P54)</f>
        <v>12</v>
      </c>
      <c r="R54" s="15" t="n">
        <v>3</v>
      </c>
      <c r="S54" s="16"/>
      <c r="T54" s="15"/>
      <c r="U54" s="15"/>
      <c r="V54" s="15"/>
      <c r="W54" s="15"/>
      <c r="X54" s="15"/>
      <c r="Y54" s="15" t="n">
        <v>1</v>
      </c>
      <c r="Z54" s="15"/>
      <c r="AA54" s="15" t="n">
        <v>1</v>
      </c>
      <c r="AB54" s="15"/>
      <c r="AC54" s="15"/>
      <c r="AD54" s="6" t="n">
        <f aca="false">IF(COUNT(R54:AC54)&gt;9,LARGE(R54:AC54,1)+LARGE(R54:AC54,2)+LARGE(R54:AC54,3)+LARGE(R54:AC54,4)+LARGE(R54:AC54,5)+LARGE(R54:AC54,6)+LARGE(R54:AC54,7)+LARGE(R54:AC54,8)+LARGE(R54:AC54,9),SUM(R54:AC54))</f>
        <v>5</v>
      </c>
      <c r="AE54" s="6" t="n">
        <f aca="false">COUNTIF(R54:AC54,20)</f>
        <v>0</v>
      </c>
      <c r="AF54" s="6" t="n">
        <f aca="false">COUNTIF(R54:AC54,16)</f>
        <v>0</v>
      </c>
      <c r="AG54" s="6" t="n">
        <f aca="false">COUNTIF(R54:AC54,14)</f>
        <v>0</v>
      </c>
      <c r="AH54" s="6" t="s">
        <v>25</v>
      </c>
    </row>
    <row r="55" customFormat="false" ht="15" hidden="false" customHeight="false" outlineLevel="0" collapsed="false">
      <c r="A55" s="3" t="n">
        <v>53</v>
      </c>
      <c r="B55" s="10" t="s">
        <v>88</v>
      </c>
      <c r="C55" s="10" t="n">
        <v>1993</v>
      </c>
      <c r="D55" s="10" t="n">
        <v>1934</v>
      </c>
      <c r="E55" s="11"/>
      <c r="F55" s="11" t="n">
        <v>7</v>
      </c>
      <c r="G55" s="11"/>
      <c r="H55" s="11"/>
      <c r="I55" s="11"/>
      <c r="J55" s="12"/>
      <c r="K55" s="13"/>
      <c r="L55" s="11"/>
      <c r="M55" s="11"/>
      <c r="N55" s="11"/>
      <c r="O55" s="11"/>
      <c r="P55" s="11"/>
      <c r="Q55" s="14" t="n">
        <f aca="false">SUM(E55:P55)</f>
        <v>7</v>
      </c>
      <c r="R55" s="15"/>
      <c r="S55" s="16" t="n">
        <v>5</v>
      </c>
      <c r="T55" s="15"/>
      <c r="U55" s="15"/>
      <c r="V55" s="15"/>
      <c r="W55" s="16"/>
      <c r="X55" s="15"/>
      <c r="Y55" s="15"/>
      <c r="Z55" s="15"/>
      <c r="AA55" s="15"/>
      <c r="AB55" s="15"/>
      <c r="AC55" s="15"/>
      <c r="AD55" s="6" t="n">
        <f aca="false">IF(COUNT(R55:AC55)&gt;9,LARGE(R55:AC55,1)+LARGE(R55:AC55,2)+LARGE(R55:AC55,3)+LARGE(R55:AC55,4)+LARGE(R55:AC55,5)+LARGE(R55:AC55,6)+LARGE(R55:AC55,7)+LARGE(R55:AC55,8)+LARGE(R55:AC55,9),SUM(R55:AC55))</f>
        <v>5</v>
      </c>
      <c r="AE55" s="6" t="n">
        <f aca="false">COUNTIF(R55:AC55,20)</f>
        <v>0</v>
      </c>
      <c r="AF55" s="6" t="n">
        <f aca="false">COUNTIF(R55:AC55,16)</f>
        <v>0</v>
      </c>
      <c r="AG55" s="6" t="n">
        <f aca="false">COUNTIF(R55:AC55,14)</f>
        <v>0</v>
      </c>
      <c r="AH55" s="6" t="s">
        <v>57</v>
      </c>
    </row>
    <row r="56" customFormat="false" ht="15" hidden="false" customHeight="false" outlineLevel="0" collapsed="false">
      <c r="A56" s="3" t="n">
        <v>54</v>
      </c>
      <c r="B56" s="10" t="s">
        <v>89</v>
      </c>
      <c r="C56" s="10" t="n">
        <v>1946</v>
      </c>
      <c r="D56" s="10" t="n">
        <v>2095</v>
      </c>
      <c r="E56" s="11"/>
      <c r="F56" s="11" t="n">
        <v>7</v>
      </c>
      <c r="G56" s="11"/>
      <c r="H56" s="11"/>
      <c r="I56" s="11"/>
      <c r="J56" s="12"/>
      <c r="K56" s="13"/>
      <c r="L56" s="11"/>
      <c r="M56" s="11"/>
      <c r="N56" s="11"/>
      <c r="O56" s="11"/>
      <c r="P56" s="11"/>
      <c r="Q56" s="14" t="n">
        <f aca="false">SUM(E56:P56)</f>
        <v>7</v>
      </c>
      <c r="R56" s="15"/>
      <c r="S56" s="16" t="n">
        <v>5</v>
      </c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6" t="n">
        <f aca="false">IF(COUNT(R56:AC56)&gt;9,LARGE(R56:AC56,1)+LARGE(R56:AC56,2)+LARGE(R56:AC56,3)+LARGE(R56:AC56,4)+LARGE(R56:AC56,5)+LARGE(R56:AC56,6)+LARGE(R56:AC56,7)+LARGE(R56:AC56,8)+LARGE(R56:AC56,9),SUM(R56:AC56))</f>
        <v>5</v>
      </c>
      <c r="AE56" s="6" t="n">
        <f aca="false">COUNTIF(R56:AC56,20)</f>
        <v>0</v>
      </c>
      <c r="AF56" s="6" t="n">
        <f aca="false">COUNTIF(R56:AC56,16)</f>
        <v>0</v>
      </c>
      <c r="AG56" s="6" t="n">
        <f aca="false">COUNTIF(R56:AC56,14)</f>
        <v>0</v>
      </c>
      <c r="AH56" s="6" t="s">
        <v>47</v>
      </c>
    </row>
    <row r="57" customFormat="false" ht="15" hidden="false" customHeight="false" outlineLevel="0" collapsed="false">
      <c r="A57" s="3" t="n">
        <v>55</v>
      </c>
      <c r="B57" s="10" t="s">
        <v>90</v>
      </c>
      <c r="C57" s="10"/>
      <c r="D57" s="10" t="n">
        <v>1864</v>
      </c>
      <c r="E57" s="11"/>
      <c r="F57" s="11"/>
      <c r="G57" s="11"/>
      <c r="H57" s="11"/>
      <c r="I57" s="11"/>
      <c r="J57" s="12"/>
      <c r="K57" s="13"/>
      <c r="L57" s="11"/>
      <c r="M57" s="11"/>
      <c r="N57" s="11"/>
      <c r="O57" s="11" t="n">
        <v>6</v>
      </c>
      <c r="P57" s="11"/>
      <c r="Q57" s="14" t="n">
        <f aca="false">SUM(E57:P57)</f>
        <v>6</v>
      </c>
      <c r="R57" s="15"/>
      <c r="S57" s="16"/>
      <c r="T57" s="15"/>
      <c r="U57" s="15"/>
      <c r="V57" s="15"/>
      <c r="W57" s="15"/>
      <c r="X57" s="15"/>
      <c r="Y57" s="15"/>
      <c r="Z57" s="15"/>
      <c r="AA57" s="15"/>
      <c r="AB57" s="15" t="n">
        <v>5</v>
      </c>
      <c r="AC57" s="15"/>
      <c r="AD57" s="6" t="n">
        <f aca="false">IF(COUNT(R57:AC57)&gt;9,LARGE(R57:AC57,1)+LARGE(R57:AC57,2)+LARGE(R57:AC57,3)+LARGE(R57:AC57,4)+LARGE(R57:AC57,5)+LARGE(R57:AC57,6)+LARGE(R57:AC57,7)+LARGE(R57:AC57,8)+LARGE(R57:AC57,9),SUM(R57:AC57))</f>
        <v>5</v>
      </c>
      <c r="AE57" s="6" t="n">
        <f aca="false">COUNTIF(R57:AC57,20)</f>
        <v>0</v>
      </c>
      <c r="AF57" s="6" t="n">
        <f aca="false">COUNTIF(R57:AC57,16)</f>
        <v>0</v>
      </c>
      <c r="AG57" s="6" t="n">
        <f aca="false">COUNTIF(R57:AC57,14)</f>
        <v>0</v>
      </c>
      <c r="AH57" s="6" t="s">
        <v>91</v>
      </c>
    </row>
    <row r="58" customFormat="false" ht="15" hidden="false" customHeight="false" outlineLevel="0" collapsed="false">
      <c r="A58" s="3" t="n">
        <v>56</v>
      </c>
      <c r="B58" s="10" t="s">
        <v>92</v>
      </c>
      <c r="C58" s="10" t="n">
        <v>1945</v>
      </c>
      <c r="D58" s="10" t="n">
        <v>1036</v>
      </c>
      <c r="E58" s="11" t="n">
        <v>4</v>
      </c>
      <c r="F58" s="11" t="n">
        <v>3</v>
      </c>
      <c r="G58" s="11"/>
      <c r="H58" s="11" t="n">
        <v>2</v>
      </c>
      <c r="I58" s="11"/>
      <c r="J58" s="12"/>
      <c r="K58" s="13"/>
      <c r="L58" s="11"/>
      <c r="M58" s="11"/>
      <c r="N58" s="11"/>
      <c r="O58" s="11" t="n">
        <v>3</v>
      </c>
      <c r="P58" s="11"/>
      <c r="Q58" s="14" t="n">
        <f aca="false">SUM(E58:P58)</f>
        <v>12</v>
      </c>
      <c r="R58" s="15" t="n">
        <v>1</v>
      </c>
      <c r="S58" s="16" t="n">
        <v>1</v>
      </c>
      <c r="T58" s="15"/>
      <c r="U58" s="15" t="n">
        <v>1</v>
      </c>
      <c r="V58" s="15"/>
      <c r="W58" s="16"/>
      <c r="X58" s="15"/>
      <c r="Y58" s="15"/>
      <c r="Z58" s="15"/>
      <c r="AA58" s="15"/>
      <c r="AB58" s="15" t="n">
        <v>1</v>
      </c>
      <c r="AC58" s="15"/>
      <c r="AD58" s="6" t="n">
        <f aca="false">IF(COUNT(R58:AC58)&gt;9,LARGE(R58:AC58,1)+LARGE(R58:AC58,2)+LARGE(R58:AC58,3)+LARGE(R58:AC58,4)+LARGE(R58:AC58,5)+LARGE(R58:AC58,6)+LARGE(R58:AC58,7)+LARGE(R58:AC58,8)+LARGE(R58:AC58,9),SUM(R58:AC58))</f>
        <v>4</v>
      </c>
      <c r="AE58" s="6" t="n">
        <f aca="false">COUNTIF(R58:AC58,20)</f>
        <v>0</v>
      </c>
      <c r="AF58" s="6" t="n">
        <f aca="false">COUNTIF(R58:AC58,16)</f>
        <v>0</v>
      </c>
      <c r="AG58" s="6" t="n">
        <f aca="false">COUNTIF(R58:AC58,14)</f>
        <v>0</v>
      </c>
      <c r="AH58" s="6" t="s">
        <v>35</v>
      </c>
    </row>
    <row r="59" customFormat="false" ht="15" hidden="false" customHeight="false" outlineLevel="0" collapsed="false">
      <c r="A59" s="3" t="n">
        <v>57</v>
      </c>
      <c r="B59" s="10" t="s">
        <v>93</v>
      </c>
      <c r="C59" s="10"/>
      <c r="D59" s="10"/>
      <c r="E59" s="11"/>
      <c r="F59" s="11"/>
      <c r="G59" s="11"/>
      <c r="H59" s="11"/>
      <c r="I59" s="11"/>
      <c r="J59" s="12"/>
      <c r="K59" s="13"/>
      <c r="L59" s="11"/>
      <c r="M59" s="11"/>
      <c r="N59" s="11" t="n">
        <v>5.5</v>
      </c>
      <c r="O59" s="11"/>
      <c r="P59" s="11"/>
      <c r="Q59" s="14" t="n">
        <f aca="false">SUM(E59:P59)</f>
        <v>5.5</v>
      </c>
      <c r="R59" s="15"/>
      <c r="S59" s="16"/>
      <c r="T59" s="15"/>
      <c r="U59" s="15"/>
      <c r="V59" s="15"/>
      <c r="W59" s="15"/>
      <c r="X59" s="15"/>
      <c r="Y59" s="15"/>
      <c r="Z59" s="15"/>
      <c r="AA59" s="15" t="n">
        <v>4</v>
      </c>
      <c r="AB59" s="15"/>
      <c r="AC59" s="15"/>
      <c r="AD59" s="6" t="n">
        <f aca="false">IF(COUNT(R59:AC59)&gt;9,LARGE(R59:AC59,1)+LARGE(R59:AC59,2)+LARGE(R59:AC59,3)+LARGE(R59:AC59,4)+LARGE(R59:AC59,5)+LARGE(R59:AC59,6)+LARGE(R59:AC59,7)+LARGE(R59:AC59,8)+LARGE(R59:AC59,9),SUM(R59:AC59))</f>
        <v>4</v>
      </c>
      <c r="AE59" s="6" t="n">
        <f aca="false">COUNTIF(R59:AC59,20)</f>
        <v>0</v>
      </c>
      <c r="AF59" s="6" t="n">
        <f aca="false">COUNTIF(R59:AC59,16)</f>
        <v>0</v>
      </c>
      <c r="AG59" s="6" t="n">
        <f aca="false">COUNTIF(R59:AC59,14)</f>
        <v>0</v>
      </c>
      <c r="AH59" s="6" t="s">
        <v>63</v>
      </c>
    </row>
    <row r="60" customFormat="false" ht="15" hidden="false" customHeight="false" outlineLevel="0" collapsed="false">
      <c r="A60" s="3" t="n">
        <v>58</v>
      </c>
      <c r="B60" s="10" t="s">
        <v>94</v>
      </c>
      <c r="C60" s="10" t="n">
        <v>1951</v>
      </c>
      <c r="D60" s="10" t="n">
        <v>1420</v>
      </c>
      <c r="E60" s="11"/>
      <c r="F60" s="11" t="n">
        <v>5</v>
      </c>
      <c r="G60" s="11" t="n">
        <v>5</v>
      </c>
      <c r="H60" s="11"/>
      <c r="I60" s="11"/>
      <c r="J60" s="12"/>
      <c r="K60" s="13"/>
      <c r="L60" s="11"/>
      <c r="M60" s="11" t="n">
        <v>6</v>
      </c>
      <c r="N60" s="11"/>
      <c r="O60" s="11"/>
      <c r="P60" s="11"/>
      <c r="Q60" s="14" t="n">
        <f aca="false">SUM(E60:P60)</f>
        <v>16</v>
      </c>
      <c r="R60" s="15"/>
      <c r="S60" s="16" t="n">
        <v>1</v>
      </c>
      <c r="T60" s="15" t="n">
        <v>1</v>
      </c>
      <c r="U60" s="15"/>
      <c r="V60" s="15"/>
      <c r="W60" s="15"/>
      <c r="X60" s="15"/>
      <c r="Y60" s="15"/>
      <c r="Z60" s="15" t="n">
        <v>1</v>
      </c>
      <c r="AA60" s="15"/>
      <c r="AB60" s="15"/>
      <c r="AC60" s="15"/>
      <c r="AD60" s="6" t="n">
        <f aca="false">IF(COUNT(R60:AC60)&gt;9,LARGE(R60:AC60,1)+LARGE(R60:AC60,2)+LARGE(R60:AC60,3)+LARGE(R60:AC60,4)+LARGE(R60:AC60,5)+LARGE(R60:AC60,6)+LARGE(R60:AC60,7)+LARGE(R60:AC60,8)+LARGE(R60:AC60,9),SUM(R60:AC60))</f>
        <v>3</v>
      </c>
      <c r="AE60" s="6" t="n">
        <f aca="false">COUNTIF(R60:AC60,20)</f>
        <v>0</v>
      </c>
      <c r="AF60" s="6" t="n">
        <f aca="false">COUNTIF(R60:AC60,16)</f>
        <v>0</v>
      </c>
      <c r="AG60" s="6" t="n">
        <f aca="false">COUNTIF(R60:AC60,14)</f>
        <v>0</v>
      </c>
      <c r="AH60" s="6" t="s">
        <v>29</v>
      </c>
    </row>
    <row r="61" customFormat="false" ht="15" hidden="false" customHeight="false" outlineLevel="0" collapsed="false">
      <c r="A61" s="3" t="n">
        <v>59</v>
      </c>
      <c r="B61" s="10" t="s">
        <v>95</v>
      </c>
      <c r="C61" s="10" t="n">
        <v>1966</v>
      </c>
      <c r="D61" s="10" t="n">
        <v>2104</v>
      </c>
      <c r="E61" s="11"/>
      <c r="F61" s="11" t="n">
        <v>5</v>
      </c>
      <c r="G61" s="11"/>
      <c r="H61" s="11"/>
      <c r="I61" s="11"/>
      <c r="J61" s="12"/>
      <c r="K61" s="13"/>
      <c r="L61" s="11"/>
      <c r="M61" s="11" t="n">
        <v>5.5</v>
      </c>
      <c r="N61" s="11"/>
      <c r="O61" s="11"/>
      <c r="P61" s="11"/>
      <c r="Q61" s="14" t="n">
        <f aca="false">SUM(E61:P61)</f>
        <v>10.5</v>
      </c>
      <c r="R61" s="15"/>
      <c r="S61" s="16" t="n">
        <v>1</v>
      </c>
      <c r="T61" s="15"/>
      <c r="U61" s="15"/>
      <c r="V61" s="15"/>
      <c r="W61" s="15"/>
      <c r="X61" s="15"/>
      <c r="Y61" s="15"/>
      <c r="Z61" s="15" t="n">
        <v>1</v>
      </c>
      <c r="AA61" s="15"/>
      <c r="AB61" s="15"/>
      <c r="AC61" s="15"/>
      <c r="AD61" s="6" t="n">
        <f aca="false">IF(COUNT(R61:AC61)&gt;9,LARGE(R61:AC61,1)+LARGE(R61:AC61,2)+LARGE(R61:AC61,3)+LARGE(R61:AC61,4)+LARGE(R61:AC61,5)+LARGE(R61:AC61,6)+LARGE(R61:AC61,7)+LARGE(R61:AC61,8)+LARGE(R61:AC61,9),SUM(R61:AC61))</f>
        <v>2</v>
      </c>
      <c r="AE61" s="6" t="n">
        <f aca="false">COUNTIF(R61:AC61,20)</f>
        <v>0</v>
      </c>
      <c r="AF61" s="6" t="n">
        <f aca="false">COUNTIF(R61:AC61,16)</f>
        <v>0</v>
      </c>
      <c r="AG61" s="6" t="n">
        <f aca="false">COUNTIF(R61:AC61,14)</f>
        <v>0</v>
      </c>
      <c r="AH61" s="6" t="s">
        <v>29</v>
      </c>
    </row>
    <row r="62" customFormat="false" ht="15" hidden="false" customHeight="false" outlineLevel="0" collapsed="false">
      <c r="A62" s="3" t="n">
        <v>60</v>
      </c>
      <c r="B62" s="10" t="s">
        <v>96</v>
      </c>
      <c r="C62" s="10" t="n">
        <v>1977</v>
      </c>
      <c r="D62" s="10" t="n">
        <v>1442</v>
      </c>
      <c r="E62" s="11" t="n">
        <v>6.5</v>
      </c>
      <c r="F62" s="11"/>
      <c r="G62" s="11"/>
      <c r="H62" s="11"/>
      <c r="I62" s="11"/>
      <c r="J62" s="12"/>
      <c r="K62" s="13"/>
      <c r="L62" s="11"/>
      <c r="M62" s="11" t="n">
        <v>3</v>
      </c>
      <c r="N62" s="11"/>
      <c r="O62" s="11"/>
      <c r="P62" s="11"/>
      <c r="Q62" s="14" t="n">
        <f aca="false">SUM(E62:P62)</f>
        <v>9.5</v>
      </c>
      <c r="R62" s="15" t="n">
        <v>1</v>
      </c>
      <c r="S62" s="16"/>
      <c r="T62" s="15"/>
      <c r="U62" s="15"/>
      <c r="V62" s="15"/>
      <c r="W62" s="15"/>
      <c r="X62" s="15"/>
      <c r="Y62" s="15"/>
      <c r="Z62" s="15" t="n">
        <v>1</v>
      </c>
      <c r="AA62" s="15"/>
      <c r="AB62" s="15"/>
      <c r="AC62" s="15"/>
      <c r="AD62" s="6" t="n">
        <f aca="false">IF(COUNT(R62:AC62)&gt;9,LARGE(R62:AC62,1)+LARGE(R62:AC62,2)+LARGE(R62:AC62,3)+LARGE(R62:AC62,4)+LARGE(R62:AC62,5)+LARGE(R62:AC62,6)+LARGE(R62:AC62,7)+LARGE(R62:AC62,8)+LARGE(R62:AC62,9),SUM(R62:AC62))</f>
        <v>2</v>
      </c>
      <c r="AE62" s="6" t="n">
        <f aca="false">COUNTIF(R62:AC62,20)</f>
        <v>0</v>
      </c>
      <c r="AF62" s="6" t="n">
        <f aca="false">COUNTIF(R62:AC62,16)</f>
        <v>0</v>
      </c>
      <c r="AG62" s="6" t="n">
        <f aca="false">COUNTIF(R62:AC62,14)</f>
        <v>0</v>
      </c>
      <c r="AH62" s="6" t="s">
        <v>97</v>
      </c>
    </row>
    <row r="63" customFormat="false" ht="15" hidden="false" customHeight="false" outlineLevel="0" collapsed="false">
      <c r="A63" s="3" t="n">
        <v>61</v>
      </c>
      <c r="B63" s="10" t="s">
        <v>98</v>
      </c>
      <c r="C63" s="10" t="n">
        <v>1968</v>
      </c>
      <c r="D63" s="10" t="n">
        <v>1422</v>
      </c>
      <c r="E63" s="11" t="n">
        <v>5.5</v>
      </c>
      <c r="F63" s="11"/>
      <c r="G63" s="11"/>
      <c r="H63" s="11" t="n">
        <v>2.5</v>
      </c>
      <c r="I63" s="11"/>
      <c r="J63" s="12"/>
      <c r="K63" s="13"/>
      <c r="L63" s="11"/>
      <c r="M63" s="11"/>
      <c r="N63" s="11"/>
      <c r="O63" s="11"/>
      <c r="P63" s="11"/>
      <c r="Q63" s="14" t="n">
        <f aca="false">SUM(E63:P63)</f>
        <v>8</v>
      </c>
      <c r="R63" s="15" t="n">
        <v>1</v>
      </c>
      <c r="S63" s="16"/>
      <c r="T63" s="15"/>
      <c r="U63" s="15" t="n">
        <v>1</v>
      </c>
      <c r="V63" s="15"/>
      <c r="W63" s="15"/>
      <c r="X63" s="15"/>
      <c r="Y63" s="15"/>
      <c r="Z63" s="15"/>
      <c r="AA63" s="15"/>
      <c r="AB63" s="15"/>
      <c r="AC63" s="15"/>
      <c r="AD63" s="6" t="n">
        <f aca="false">IF(COUNT(R63:AC63)&gt;9,LARGE(R63:AC63,1)+LARGE(R63:AC63,2)+LARGE(R63:AC63,3)+LARGE(R63:AC63,4)+LARGE(R63:AC63,5)+LARGE(R63:AC63,6)+LARGE(R63:AC63,7)+LARGE(R63:AC63,8)+LARGE(R63:AC63,9),SUM(R63:AC63))</f>
        <v>2</v>
      </c>
      <c r="AE63" s="6" t="n">
        <f aca="false">COUNTIF(R63:AC63,20)</f>
        <v>0</v>
      </c>
      <c r="AF63" s="6" t="n">
        <f aca="false">COUNTIF(R63:AC63,16)</f>
        <v>0</v>
      </c>
      <c r="AG63" s="6" t="n">
        <f aca="false">COUNTIF(R63:AC63,14)</f>
        <v>0</v>
      </c>
      <c r="AH63" s="6" t="s">
        <v>25</v>
      </c>
    </row>
    <row r="64" customFormat="false" ht="15" hidden="false" customHeight="false" outlineLevel="0" collapsed="false">
      <c r="A64" s="3" t="n">
        <v>62</v>
      </c>
      <c r="B64" s="10" t="s">
        <v>99</v>
      </c>
      <c r="C64" s="10" t="n">
        <v>1953</v>
      </c>
      <c r="D64" s="10" t="n">
        <v>1445</v>
      </c>
      <c r="E64" s="11"/>
      <c r="F64" s="11"/>
      <c r="G64" s="11"/>
      <c r="H64" s="11"/>
      <c r="I64" s="11" t="n">
        <v>2.5</v>
      </c>
      <c r="J64" s="12"/>
      <c r="K64" s="13"/>
      <c r="L64" s="11"/>
      <c r="M64" s="11"/>
      <c r="N64" s="11" t="n">
        <v>4</v>
      </c>
      <c r="O64" s="11"/>
      <c r="P64" s="11"/>
      <c r="Q64" s="14" t="n">
        <f aca="false">SUM(E64:P64)</f>
        <v>6.5</v>
      </c>
      <c r="R64" s="15"/>
      <c r="S64" s="16"/>
      <c r="T64" s="15"/>
      <c r="U64" s="15"/>
      <c r="V64" s="15" t="n">
        <v>1</v>
      </c>
      <c r="W64" s="15"/>
      <c r="X64" s="15"/>
      <c r="Y64" s="15"/>
      <c r="Z64" s="15"/>
      <c r="AA64" s="15" t="n">
        <v>1</v>
      </c>
      <c r="AB64" s="15"/>
      <c r="AC64" s="15"/>
      <c r="AD64" s="6" t="n">
        <f aca="false">IF(COUNT(R64:AC64)&gt;9,LARGE(R64:AC64,1)+LARGE(R64:AC64,2)+LARGE(R64:AC64,3)+LARGE(R64:AC64,4)+LARGE(R64:AC64,5)+LARGE(R64:AC64,6)+LARGE(R64:AC64,7)+LARGE(R64:AC64,8)+LARGE(R64:AC64,9),SUM(R64:AC64))</f>
        <v>2</v>
      </c>
      <c r="AE64" s="6" t="n">
        <f aca="false">COUNTIF(R64:AC64,20)</f>
        <v>0</v>
      </c>
      <c r="AF64" s="6" t="n">
        <f aca="false">COUNTIF(R64:AC64,16)</f>
        <v>0</v>
      </c>
      <c r="AG64" s="6" t="n">
        <f aca="false">COUNTIF(R64:AC64,14)</f>
        <v>0</v>
      </c>
      <c r="AH64" s="6" t="s">
        <v>25</v>
      </c>
    </row>
    <row r="65" customFormat="false" ht="15" hidden="false" customHeight="false" outlineLevel="0" collapsed="false">
      <c r="A65" s="3" t="n">
        <v>63</v>
      </c>
      <c r="B65" s="10" t="s">
        <v>100</v>
      </c>
      <c r="C65" s="10"/>
      <c r="E65" s="11"/>
      <c r="F65" s="11"/>
      <c r="G65" s="11"/>
      <c r="H65" s="11"/>
      <c r="I65" s="11"/>
      <c r="J65" s="12"/>
      <c r="K65" s="13"/>
      <c r="L65" s="11"/>
      <c r="M65" s="11" t="n">
        <v>6</v>
      </c>
      <c r="N65" s="11"/>
      <c r="O65" s="11"/>
      <c r="P65" s="11"/>
      <c r="Q65" s="14" t="n">
        <f aca="false">SUM(E65:P65)</f>
        <v>6</v>
      </c>
      <c r="R65" s="15"/>
      <c r="S65" s="16"/>
      <c r="T65" s="15"/>
      <c r="U65" s="15"/>
      <c r="V65" s="15"/>
      <c r="W65" s="15"/>
      <c r="X65" s="15"/>
      <c r="Y65" s="15"/>
      <c r="Z65" s="15" t="n">
        <v>1</v>
      </c>
      <c r="AA65" s="15"/>
      <c r="AB65" s="15"/>
      <c r="AC65" s="15"/>
      <c r="AD65" s="6" t="n">
        <f aca="false">IF(COUNT(R65:AC65)&gt;9,LARGE(R65:AC65,1)+LARGE(R65:AC65,2)+LARGE(R65:AC65,3)+LARGE(R65:AC65,4)+LARGE(R65:AC65,5)+LARGE(R65:AC65,6)+LARGE(R65:AC65,7)+LARGE(R65:AC65,8)+LARGE(R65:AC65,9),SUM(R65:AC65))</f>
        <v>1</v>
      </c>
      <c r="AE65" s="6" t="n">
        <f aca="false">COUNTIF(R65:AC65,20)</f>
        <v>0</v>
      </c>
      <c r="AF65" s="6" t="n">
        <f aca="false">COUNTIF(R65:AC65,16)</f>
        <v>0</v>
      </c>
      <c r="AG65" s="6" t="n">
        <f aca="false">COUNTIF(R65:AC65,14)</f>
        <v>0</v>
      </c>
      <c r="AH65" s="6" t="s">
        <v>63</v>
      </c>
    </row>
    <row r="66" customFormat="false" ht="15" hidden="false" customHeight="false" outlineLevel="0" collapsed="false">
      <c r="A66" s="3" t="n">
        <v>64</v>
      </c>
      <c r="B66" s="10" t="s">
        <v>101</v>
      </c>
      <c r="C66" s="10" t="n">
        <v>1967</v>
      </c>
      <c r="D66" s="10" t="n">
        <v>1574</v>
      </c>
      <c r="E66" s="11"/>
      <c r="F66" s="11" t="n">
        <v>6</v>
      </c>
      <c r="G66" s="11"/>
      <c r="H66" s="11"/>
      <c r="I66" s="11"/>
      <c r="J66" s="12"/>
      <c r="K66" s="13"/>
      <c r="L66" s="11"/>
      <c r="M66" s="11"/>
      <c r="N66" s="11"/>
      <c r="O66" s="11"/>
      <c r="P66" s="11"/>
      <c r="Q66" s="14" t="n">
        <f aca="false">SUM(E66:P66)</f>
        <v>6</v>
      </c>
      <c r="R66" s="15"/>
      <c r="S66" s="16" t="n">
        <v>1</v>
      </c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6" t="n">
        <f aca="false">IF(COUNT(R66:AC66)&gt;9,LARGE(R66:AC66,1)+LARGE(R66:AC66,2)+LARGE(R66:AC66,3)+LARGE(R66:AC66,4)+LARGE(R66:AC66,5)+LARGE(R66:AC66,6)+LARGE(R66:AC66,7)+LARGE(R66:AC66,8)+LARGE(R66:AC66,9),SUM(R66:AC66))</f>
        <v>1</v>
      </c>
      <c r="AE66" s="6" t="n">
        <f aca="false">COUNTIF(R66:AC66,20)</f>
        <v>0</v>
      </c>
      <c r="AF66" s="6" t="n">
        <f aca="false">COUNTIF(R66:AC66,16)</f>
        <v>0</v>
      </c>
      <c r="AG66" s="6" t="n">
        <f aca="false">COUNTIF(R66:AC66,14)</f>
        <v>0</v>
      </c>
      <c r="AH66" s="6" t="s">
        <v>29</v>
      </c>
    </row>
    <row r="67" customFormat="false" ht="15" hidden="false" customHeight="false" outlineLevel="0" collapsed="false">
      <c r="A67" s="3" t="n">
        <v>65</v>
      </c>
      <c r="B67" s="10" t="s">
        <v>102</v>
      </c>
      <c r="C67" s="10"/>
      <c r="D67" s="10"/>
      <c r="E67" s="11"/>
      <c r="F67" s="11"/>
      <c r="G67" s="11"/>
      <c r="H67" s="11"/>
      <c r="I67" s="11"/>
      <c r="J67" s="12"/>
      <c r="K67" s="13"/>
      <c r="L67" s="11"/>
      <c r="M67" s="11" t="n">
        <v>4.5</v>
      </c>
      <c r="N67" s="11"/>
      <c r="O67" s="11"/>
      <c r="P67" s="11"/>
      <c r="Q67" s="14" t="n">
        <f aca="false">SUM(E67:P67)</f>
        <v>4.5</v>
      </c>
      <c r="R67" s="15"/>
      <c r="S67" s="16"/>
      <c r="T67" s="15"/>
      <c r="U67" s="15"/>
      <c r="V67" s="15"/>
      <c r="W67" s="15"/>
      <c r="X67" s="15"/>
      <c r="Y67" s="15"/>
      <c r="Z67" s="15" t="n">
        <v>1</v>
      </c>
      <c r="AA67" s="15"/>
      <c r="AB67" s="15"/>
      <c r="AC67" s="15"/>
      <c r="AD67" s="6" t="n">
        <f aca="false">IF(COUNT(R67:AC67)&gt;9,LARGE(R67:AC67,1)+LARGE(R67:AC67,2)+LARGE(R67:AC67,3)+LARGE(R67:AC67,4)+LARGE(R67:AC67,5)+LARGE(R67:AC67,6)+LARGE(R67:AC67,7)+LARGE(R67:AC67,8)+LARGE(R67:AC67,9),SUM(R67:AC67))</f>
        <v>1</v>
      </c>
      <c r="AE67" s="6" t="n">
        <f aca="false">COUNTIF(R67:AC67,20)</f>
        <v>0</v>
      </c>
      <c r="AF67" s="6" t="n">
        <f aca="false">COUNTIF(R67:AC67,16)</f>
        <v>0</v>
      </c>
      <c r="AG67" s="6" t="n">
        <f aca="false">COUNTIF(R67:AC67,14)</f>
        <v>0</v>
      </c>
      <c r="AH67" s="6" t="s">
        <v>63</v>
      </c>
    </row>
    <row r="68" customFormat="false" ht="15" hidden="false" customHeight="false" outlineLevel="0" collapsed="false">
      <c r="A68" s="3" t="n">
        <v>66</v>
      </c>
      <c r="B68" s="20" t="s">
        <v>103</v>
      </c>
      <c r="C68" s="20" t="n">
        <v>1984</v>
      </c>
      <c r="D68" s="20" t="n">
        <v>1702</v>
      </c>
      <c r="E68" s="11"/>
      <c r="F68" s="19"/>
      <c r="G68" s="19"/>
      <c r="H68" s="19"/>
      <c r="I68" s="19"/>
      <c r="J68" s="24" t="n">
        <v>4.5</v>
      </c>
      <c r="K68" s="21"/>
      <c r="L68" s="19"/>
      <c r="M68" s="19"/>
      <c r="N68" s="19"/>
      <c r="O68" s="19"/>
      <c r="P68" s="19"/>
      <c r="Q68" s="14" t="n">
        <f aca="false">SUM(E68:P68)</f>
        <v>4.5</v>
      </c>
      <c r="R68" s="15"/>
      <c r="S68" s="22"/>
      <c r="T68" s="22"/>
      <c r="U68" s="22"/>
      <c r="V68" s="22"/>
      <c r="W68" s="22" t="n">
        <v>1</v>
      </c>
      <c r="X68" s="22"/>
      <c r="Y68" s="22"/>
      <c r="Z68" s="22"/>
      <c r="AA68" s="22"/>
      <c r="AB68" s="22"/>
      <c r="AC68" s="22"/>
      <c r="AD68" s="6" t="n">
        <f aca="false">IF(COUNT(R68:AC68)&gt;9,LARGE(R68:AC68,1)+LARGE(R68:AC68,2)+LARGE(R68:AC68,3)+LARGE(R68:AC68,4)+LARGE(R68:AC68,5)+LARGE(R68:AC68,6)+LARGE(R68:AC68,7)+LARGE(R68:AC68,8)+LARGE(R68:AC68,9),SUM(R68:AC68))</f>
        <v>1</v>
      </c>
      <c r="AE68" s="6" t="n">
        <f aca="false">COUNTIF(R68:AC68,20)</f>
        <v>0</v>
      </c>
      <c r="AF68" s="6" t="n">
        <f aca="false">COUNTIF(R68:AC68,16)</f>
        <v>0</v>
      </c>
      <c r="AG68" s="6" t="n">
        <f aca="false">COUNTIF(R68:AC68,14)</f>
        <v>0</v>
      </c>
      <c r="AH68" s="6" t="s">
        <v>104</v>
      </c>
    </row>
    <row r="69" customFormat="false" ht="15" hidden="false" customHeight="false" outlineLevel="0" collapsed="false">
      <c r="A69" s="3" t="n">
        <v>67</v>
      </c>
      <c r="B69" s="10" t="s">
        <v>105</v>
      </c>
      <c r="C69" s="10" t="n">
        <v>1930</v>
      </c>
      <c r="D69" s="10" t="n">
        <v>1271</v>
      </c>
      <c r="E69" s="11" t="n">
        <v>4</v>
      </c>
      <c r="F69" s="11"/>
      <c r="G69" s="11"/>
      <c r="H69" s="11"/>
      <c r="I69" s="11"/>
      <c r="J69" s="12"/>
      <c r="K69" s="13"/>
      <c r="L69" s="11"/>
      <c r="M69" s="11"/>
      <c r="N69" s="11"/>
      <c r="O69" s="11"/>
      <c r="P69" s="11"/>
      <c r="Q69" s="14" t="n">
        <f aca="false">SUM(E69:P69)</f>
        <v>4</v>
      </c>
      <c r="R69" s="15" t="n">
        <v>1</v>
      </c>
      <c r="S69" s="16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6" t="n">
        <f aca="false">IF(COUNT(R69:AC69)&gt;9,LARGE(R69:AC69,1)+LARGE(R69:AC69,2)+LARGE(R69:AC69,3)+LARGE(R69:AC69,4)+LARGE(R69:AC69,5)+LARGE(R69:AC69,6)+LARGE(R69:AC69,7)+LARGE(R69:AC69,8)+LARGE(R69:AC69,9),SUM(R69:AC69))</f>
        <v>1</v>
      </c>
      <c r="AE69" s="6" t="n">
        <f aca="false">COUNTIF(R69:AC69,20)</f>
        <v>0</v>
      </c>
      <c r="AF69" s="6" t="n">
        <f aca="false">COUNTIF(R69:AC69,16)</f>
        <v>0</v>
      </c>
      <c r="AG69" s="6" t="n">
        <f aca="false">COUNTIF(R69:AC69,14)</f>
        <v>0</v>
      </c>
      <c r="AH69" s="6" t="s">
        <v>35</v>
      </c>
    </row>
    <row r="70" customFormat="false" ht="15" hidden="false" customHeight="false" outlineLevel="0" collapsed="false">
      <c r="A70" s="3" t="n">
        <v>68</v>
      </c>
      <c r="B70" s="10" t="s">
        <v>106</v>
      </c>
      <c r="C70" s="10" t="n">
        <v>1951</v>
      </c>
      <c r="D70" s="10" t="n">
        <v>1569</v>
      </c>
      <c r="E70" s="11" t="n">
        <v>4</v>
      </c>
      <c r="F70" s="11"/>
      <c r="G70" s="11"/>
      <c r="H70" s="11"/>
      <c r="I70" s="11"/>
      <c r="J70" s="12"/>
      <c r="K70" s="13"/>
      <c r="L70" s="11"/>
      <c r="M70" s="11"/>
      <c r="N70" s="11"/>
      <c r="O70" s="11"/>
      <c r="P70" s="11"/>
      <c r="Q70" s="14" t="n">
        <f aca="false">SUM(E70:P70)</f>
        <v>4</v>
      </c>
      <c r="R70" s="15" t="n">
        <v>1</v>
      </c>
      <c r="S70" s="16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6" t="n">
        <f aca="false">IF(COUNT(R70:AC70)&gt;9,LARGE(R70:AC70,1)+LARGE(R70:AC70,2)+LARGE(R70:AC70,3)+LARGE(R70:AC70,4)+LARGE(R70:AC70,5)+LARGE(R70:AC70,6)+LARGE(R70:AC70,7)+LARGE(R70:AC70,8)+LARGE(R70:AC70,9),SUM(R70:AC70))</f>
        <v>1</v>
      </c>
      <c r="AE70" s="6" t="n">
        <f aca="false">COUNTIF(R70:AC70,20)</f>
        <v>0</v>
      </c>
      <c r="AF70" s="6" t="n">
        <f aca="false">COUNTIF(R70:AC70,16)</f>
        <v>0</v>
      </c>
      <c r="AG70" s="6" t="n">
        <f aca="false">COUNTIF(R70:AC70,14)</f>
        <v>0</v>
      </c>
      <c r="AH70" s="6" t="s">
        <v>35</v>
      </c>
    </row>
    <row r="71" customFormat="false" ht="15" hidden="false" customHeight="false" outlineLevel="0" collapsed="false">
      <c r="A71" s="3" t="n">
        <v>69</v>
      </c>
      <c r="B71" s="10" t="s">
        <v>107</v>
      </c>
      <c r="C71" s="10" t="n">
        <v>1417</v>
      </c>
      <c r="D71" s="10" t="n">
        <v>1417</v>
      </c>
      <c r="E71" s="11"/>
      <c r="F71" s="11"/>
      <c r="G71" s="11"/>
      <c r="H71" s="11"/>
      <c r="I71" s="11"/>
      <c r="J71" s="12"/>
      <c r="K71" s="13"/>
      <c r="L71" s="11"/>
      <c r="M71" s="11"/>
      <c r="N71" s="11" t="n">
        <v>3.5</v>
      </c>
      <c r="O71" s="11"/>
      <c r="P71" s="11"/>
      <c r="Q71" s="14" t="n">
        <f aca="false">SUM(E71:P71)</f>
        <v>3.5</v>
      </c>
      <c r="R71" s="15"/>
      <c r="S71" s="16"/>
      <c r="T71" s="15"/>
      <c r="U71" s="15"/>
      <c r="V71" s="15"/>
      <c r="W71" s="15"/>
      <c r="X71" s="15"/>
      <c r="Y71" s="15"/>
      <c r="Z71" s="15"/>
      <c r="AA71" s="15" t="n">
        <v>1</v>
      </c>
      <c r="AB71" s="15"/>
      <c r="AC71" s="15"/>
      <c r="AD71" s="6" t="n">
        <f aca="false">IF(COUNT(R71:AC71)&gt;9,LARGE(R71:AC71,1)+LARGE(R71:AC71,2)+LARGE(R71:AC71,3)+LARGE(R71:AC71,4)+LARGE(R71:AC71,5)+LARGE(R71:AC71,6)+LARGE(R71:AC71,7)+LARGE(R71:AC71,8)+LARGE(R71:AC71,9),SUM(R71:AC71))</f>
        <v>1</v>
      </c>
      <c r="AE71" s="6" t="n">
        <f aca="false">COUNTIF(R71:AC71,20)</f>
        <v>0</v>
      </c>
      <c r="AF71" s="6" t="n">
        <f aca="false">COUNTIF(R71:AC71,16)</f>
        <v>0</v>
      </c>
      <c r="AG71" s="6" t="n">
        <f aca="false">COUNTIF(R71:AC71,14)</f>
        <v>0</v>
      </c>
      <c r="AH71" s="6" t="s">
        <v>25</v>
      </c>
    </row>
    <row r="72" customFormat="false" ht="15" hidden="false" customHeight="false" outlineLevel="0" collapsed="false">
      <c r="A72" s="3" t="n">
        <v>70</v>
      </c>
      <c r="B72" s="10" t="s">
        <v>108</v>
      </c>
      <c r="C72" s="10" t="n">
        <v>1955</v>
      </c>
      <c r="D72" s="10" t="n">
        <v>1356</v>
      </c>
      <c r="E72" s="11"/>
      <c r="F72" s="11"/>
      <c r="G72" s="11"/>
      <c r="H72" s="11"/>
      <c r="I72" s="11"/>
      <c r="J72" s="12" t="n">
        <v>3.5</v>
      </c>
      <c r="K72" s="13"/>
      <c r="L72" s="11"/>
      <c r="M72" s="11"/>
      <c r="N72" s="11"/>
      <c r="O72" s="11"/>
      <c r="P72" s="11"/>
      <c r="Q72" s="14" t="n">
        <f aca="false">SUM(E72:P72)</f>
        <v>3.5</v>
      </c>
      <c r="R72" s="15"/>
      <c r="S72" s="16"/>
      <c r="T72" s="15"/>
      <c r="U72" s="15"/>
      <c r="V72" s="15"/>
      <c r="W72" s="15" t="n">
        <v>1</v>
      </c>
      <c r="X72" s="15"/>
      <c r="Y72" s="15"/>
      <c r="Z72" s="15"/>
      <c r="AA72" s="15"/>
      <c r="AB72" s="15"/>
      <c r="AC72" s="15"/>
      <c r="AD72" s="6" t="n">
        <f aca="false">IF(COUNT(R72:AC72)&gt;9,LARGE(R72:AC72,1)+LARGE(R72:AC72,2)+LARGE(R72:AC72,3)+LARGE(R72:AC72,4)+LARGE(R72:AC72,5)+LARGE(R72:AC72,6)+LARGE(R72:AC72,7)+LARGE(R72:AC72,8)+LARGE(R72:AC72,9),SUM(R72:AC72))</f>
        <v>1</v>
      </c>
      <c r="AE72" s="6" t="n">
        <f aca="false">COUNTIF(R72:AC72,20)</f>
        <v>0</v>
      </c>
      <c r="AF72" s="6" t="n">
        <f aca="false">COUNTIF(R72:AC72,16)</f>
        <v>0</v>
      </c>
      <c r="AG72" s="6" t="n">
        <f aca="false">COUNTIF(R72:AC72,14)</f>
        <v>0</v>
      </c>
      <c r="AH72" s="6" t="s">
        <v>29</v>
      </c>
    </row>
    <row r="73" customFormat="false" ht="15" hidden="false" customHeight="false" outlineLevel="0" collapsed="false">
      <c r="A73" s="3" t="n">
        <v>71</v>
      </c>
      <c r="B73" s="10" t="s">
        <v>109</v>
      </c>
      <c r="C73" s="10"/>
      <c r="D73" s="10" t="n">
        <v>1674</v>
      </c>
      <c r="E73" s="11"/>
      <c r="F73" s="11"/>
      <c r="G73" s="11"/>
      <c r="H73" s="11" t="n">
        <v>3.5</v>
      </c>
      <c r="I73" s="11"/>
      <c r="J73" s="12"/>
      <c r="K73" s="13"/>
      <c r="L73" s="11"/>
      <c r="M73" s="11"/>
      <c r="N73" s="11"/>
      <c r="O73" s="11"/>
      <c r="P73" s="11"/>
      <c r="Q73" s="14" t="n">
        <f aca="false">SUM(E73:P73)</f>
        <v>3.5</v>
      </c>
      <c r="R73" s="15"/>
      <c r="S73" s="16"/>
      <c r="T73" s="15"/>
      <c r="U73" s="15" t="n">
        <v>1</v>
      </c>
      <c r="V73" s="15"/>
      <c r="W73" s="15"/>
      <c r="X73" s="15"/>
      <c r="Y73" s="15"/>
      <c r="Z73" s="15"/>
      <c r="AA73" s="15"/>
      <c r="AB73" s="15"/>
      <c r="AC73" s="15"/>
      <c r="AD73" s="6" t="n">
        <f aca="false">IF(COUNT(R73:AC73)&gt;9,LARGE(R73:AC73,1)+LARGE(R73:AC73,2)+LARGE(R73:AC73,3)+LARGE(R73:AC73,4)+LARGE(R73:AC73,5)+LARGE(R73:AC73,6)+LARGE(R73:AC73,7)+LARGE(R73:AC73,8)+LARGE(R73:AC73,9),SUM(R73:AC73))</f>
        <v>1</v>
      </c>
      <c r="AE73" s="6" t="n">
        <f aca="false">COUNTIF(R73:AC73,20)</f>
        <v>0</v>
      </c>
      <c r="AF73" s="6" t="n">
        <f aca="false">COUNTIF(R73:AC73,16)</f>
        <v>0</v>
      </c>
      <c r="AG73" s="6" t="n">
        <f aca="false">COUNTIF(R73:AC73,14)</f>
        <v>0</v>
      </c>
      <c r="AH73" s="6" t="s">
        <v>63</v>
      </c>
    </row>
    <row r="74" customFormat="false" ht="15" hidden="false" customHeight="false" outlineLevel="0" collapsed="false">
      <c r="A74" s="3" t="n">
        <v>72</v>
      </c>
      <c r="B74" s="10" t="s">
        <v>110</v>
      </c>
      <c r="C74" s="10"/>
      <c r="D74" s="10" t="n">
        <v>1324</v>
      </c>
      <c r="E74" s="11"/>
      <c r="F74" s="11"/>
      <c r="G74" s="11"/>
      <c r="H74" s="11"/>
      <c r="I74" s="11"/>
      <c r="J74" s="12"/>
      <c r="K74" s="13"/>
      <c r="L74" s="11"/>
      <c r="M74" s="11" t="n">
        <v>2</v>
      </c>
      <c r="N74" s="11"/>
      <c r="O74" s="11"/>
      <c r="P74" s="11"/>
      <c r="Q74" s="14" t="n">
        <f aca="false">SUM(E74:P74)</f>
        <v>2</v>
      </c>
      <c r="R74" s="15"/>
      <c r="S74" s="16"/>
      <c r="T74" s="15"/>
      <c r="U74" s="15"/>
      <c r="V74" s="15"/>
      <c r="W74" s="15"/>
      <c r="X74" s="15"/>
      <c r="Y74" s="15"/>
      <c r="Z74" s="15" t="n">
        <v>1</v>
      </c>
      <c r="AA74" s="15"/>
      <c r="AB74" s="15"/>
      <c r="AC74" s="15"/>
      <c r="AD74" s="6" t="n">
        <f aca="false">IF(COUNT(R74:AC74)&gt;9,LARGE(R74:AC74,1)+LARGE(R74:AC74,2)+LARGE(R74:AC74,3)+LARGE(R74:AC74,4)+LARGE(R74:AC74,5)+LARGE(R74:AC74,6)+LARGE(R74:AC74,7)+LARGE(R74:AC74,8)+LARGE(R74:AC74,9),SUM(R74:AC74))</f>
        <v>1</v>
      </c>
      <c r="AE74" s="6" t="n">
        <f aca="false">COUNTIF(R74:AC74,20)</f>
        <v>0</v>
      </c>
      <c r="AF74" s="6" t="n">
        <f aca="false">COUNTIF(R74:AC74,16)</f>
        <v>0</v>
      </c>
      <c r="AG74" s="6" t="n">
        <f aca="false">COUNTIF(R74:AC74,14)</f>
        <v>0</v>
      </c>
      <c r="AH74" s="6" t="s">
        <v>63</v>
      </c>
    </row>
    <row r="75" customFormat="false" ht="15" hidden="false" customHeight="false" outlineLevel="0" collapsed="false">
      <c r="A75" s="3" t="n">
        <v>73</v>
      </c>
      <c r="B75" s="10" t="s">
        <v>111</v>
      </c>
      <c r="C75" s="10"/>
      <c r="D75" s="10"/>
      <c r="E75" s="11"/>
      <c r="F75" s="11"/>
      <c r="G75" s="11"/>
      <c r="H75" s="11"/>
      <c r="I75" s="11"/>
      <c r="J75" s="12" t="n">
        <v>2</v>
      </c>
      <c r="K75" s="13"/>
      <c r="L75" s="11"/>
      <c r="M75" s="11"/>
      <c r="N75" s="11"/>
      <c r="O75" s="11"/>
      <c r="P75" s="11"/>
      <c r="Q75" s="14" t="n">
        <f aca="false">SUM(E75:P75)</f>
        <v>2</v>
      </c>
      <c r="R75" s="15"/>
      <c r="S75" s="16"/>
      <c r="T75" s="15"/>
      <c r="U75" s="15"/>
      <c r="V75" s="15"/>
      <c r="W75" s="15" t="n">
        <v>1</v>
      </c>
      <c r="X75" s="15"/>
      <c r="Y75" s="15"/>
      <c r="Z75" s="15"/>
      <c r="AA75" s="15"/>
      <c r="AB75" s="15"/>
      <c r="AC75" s="15"/>
      <c r="AD75" s="6" t="n">
        <f aca="false">IF(COUNT(R75:AC75)&gt;9,LARGE(R75:AC75,1)+LARGE(R75:AC75,2)+LARGE(R75:AC75,3)+LARGE(R75:AC75,4)+LARGE(R75:AC75,5)+LARGE(R75:AC75,6)+LARGE(R75:AC75,7)+LARGE(R75:AC75,8)+LARGE(R75:AC75,9),SUM(R75:AC75))</f>
        <v>1</v>
      </c>
      <c r="AE75" s="6" t="n">
        <f aca="false">COUNTIF(R75:AC75,20)</f>
        <v>0</v>
      </c>
      <c r="AF75" s="6" t="n">
        <f aca="false">COUNTIF(R75:AC75,16)</f>
        <v>0</v>
      </c>
      <c r="AG75" s="6" t="n">
        <f aca="false">COUNTIF(R75:AC75,14)</f>
        <v>0</v>
      </c>
      <c r="AH75" s="6" t="s">
        <v>29</v>
      </c>
    </row>
    <row r="76" customFormat="false" ht="15" hidden="false" customHeight="false" outlineLevel="0" collapsed="false">
      <c r="A76" s="3" t="n">
        <v>74</v>
      </c>
      <c r="B76" s="10" t="s">
        <v>112</v>
      </c>
      <c r="C76" s="10"/>
      <c r="D76" s="10" t="n">
        <v>1447</v>
      </c>
      <c r="E76" s="11"/>
      <c r="F76" s="11"/>
      <c r="G76" s="11"/>
      <c r="H76" s="11"/>
      <c r="I76" s="11"/>
      <c r="J76" s="12"/>
      <c r="K76" s="13"/>
      <c r="L76" s="11"/>
      <c r="M76" s="11"/>
      <c r="N76" s="11"/>
      <c r="O76" s="11" t="n">
        <v>1</v>
      </c>
      <c r="P76" s="11"/>
      <c r="Q76" s="14" t="n">
        <f aca="false">SUM(E76:P76)</f>
        <v>1</v>
      </c>
      <c r="R76" s="15"/>
      <c r="S76" s="16"/>
      <c r="T76" s="15"/>
      <c r="U76" s="15"/>
      <c r="V76" s="15"/>
      <c r="W76" s="15"/>
      <c r="X76" s="15"/>
      <c r="Y76" s="15"/>
      <c r="Z76" s="15"/>
      <c r="AA76" s="15"/>
      <c r="AB76" s="15" t="n">
        <v>1</v>
      </c>
      <c r="AC76" s="15"/>
      <c r="AD76" s="6" t="n">
        <f aca="false">IF(COUNT(R76:AC76)&gt;9,LARGE(R76:AC76,1)+LARGE(R76:AC76,2)+LARGE(R76:AC76,3)+LARGE(R76:AC76,4)+LARGE(R76:AC76,5)+LARGE(R76:AC76,6)+LARGE(R76:AC76,7)+LARGE(R76:AC76,8)+LARGE(R76:AC76,9),SUM(R76:AC76))</f>
        <v>1</v>
      </c>
      <c r="AE76" s="6" t="n">
        <f aca="false">COUNTIF(R76:AC76,20)</f>
        <v>0</v>
      </c>
      <c r="AF76" s="6" t="n">
        <f aca="false">COUNTIF(R76:AC76,16)</f>
        <v>0</v>
      </c>
      <c r="AG76" s="6" t="n">
        <f aca="false">COUNTIF(R76:AC76,14)</f>
        <v>0</v>
      </c>
      <c r="AH76" s="6" t="s">
        <v>35</v>
      </c>
    </row>
    <row r="77" customFormat="false" ht="15" hidden="false" customHeight="false" outlineLevel="0" collapsed="false">
      <c r="A77" s="3" t="n">
        <v>75</v>
      </c>
      <c r="B77" s="20" t="s">
        <v>113</v>
      </c>
      <c r="C77" s="20"/>
      <c r="D77" s="20"/>
      <c r="E77" s="19"/>
      <c r="F77" s="19"/>
      <c r="G77" s="19"/>
      <c r="H77" s="19"/>
      <c r="I77" s="19"/>
      <c r="J77" s="24"/>
      <c r="K77" s="21"/>
      <c r="L77" s="19"/>
      <c r="M77" s="19"/>
      <c r="N77" s="19" t="n">
        <v>0.5</v>
      </c>
      <c r="O77" s="19"/>
      <c r="P77" s="19"/>
      <c r="Q77" s="14" t="n">
        <f aca="false">SUM(E77:P77)</f>
        <v>0.5</v>
      </c>
      <c r="R77" s="22"/>
      <c r="S77" s="22"/>
      <c r="T77" s="22"/>
      <c r="U77" s="22"/>
      <c r="V77" s="22"/>
      <c r="W77" s="22"/>
      <c r="X77" s="22"/>
      <c r="Y77" s="22"/>
      <c r="Z77" s="22"/>
      <c r="AA77" s="22" t="n">
        <v>1</v>
      </c>
      <c r="AB77" s="22"/>
      <c r="AC77" s="22"/>
      <c r="AD77" s="6" t="n">
        <f aca="false">IF(COUNT(R77:AC77)&gt;9,LARGE(R77:AC77,1)+LARGE(R77:AC77,2)+LARGE(R77:AC77,3)+LARGE(R77:AC77,4)+LARGE(R77:AC77,5)+LARGE(R77:AC77,6)+LARGE(R77:AC77,7)+LARGE(R77:AC77,8)+LARGE(R77:AC77,9),SUM(R77:AC77))</f>
        <v>1</v>
      </c>
      <c r="AE77" s="6" t="n">
        <f aca="false">COUNTIF(R77:AC77,20)</f>
        <v>0</v>
      </c>
      <c r="AF77" s="6" t="n">
        <f aca="false">COUNTIF(R77:AC77,16)</f>
        <v>0</v>
      </c>
      <c r="AG77" s="6" t="n">
        <f aca="false">COUNTIF(R77:AC77,14)</f>
        <v>0</v>
      </c>
      <c r="AH77" s="6" t="s">
        <v>63</v>
      </c>
    </row>
    <row r="78" customFormat="false" ht="15.65" hidden="false" customHeight="false" outlineLevel="0" collapsed="false">
      <c r="A78" s="3" t="n">
        <v>76</v>
      </c>
      <c r="B78" s="10"/>
      <c r="C78" s="10"/>
      <c r="D78" s="10"/>
      <c r="E78" s="11"/>
      <c r="F78" s="11"/>
      <c r="G78" s="11"/>
      <c r="H78" s="11"/>
      <c r="I78" s="11"/>
      <c r="J78" s="12"/>
      <c r="K78" s="13"/>
      <c r="L78" s="11"/>
      <c r="M78" s="11"/>
      <c r="N78" s="11"/>
      <c r="O78" s="11"/>
      <c r="P78" s="11"/>
      <c r="Q78" s="14" t="n">
        <f aca="false">SUM(E78:P78)</f>
        <v>0</v>
      </c>
      <c r="R78" s="15"/>
      <c r="S78" s="16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6" t="n">
        <f aca="false">IF(COUNT(R78:AC78)&gt;9,LARGE(R78:AC78,1)+LARGE(R78:AC78,2)+LARGE(R78:AC78,3)+LARGE(R78:AC78,4)+LARGE(R78:AC78,5)+LARGE(R78:AC78,6)+LARGE(R78:AC78,7)+LARGE(R78:AC78,8)+LARGE(R78:AC78,9),SUM(R78:AC78))</f>
        <v>0</v>
      </c>
      <c r="AE78" s="6" t="n">
        <f aca="false">COUNTIF(R78:AC78,20)</f>
        <v>0</v>
      </c>
      <c r="AF78" s="6" t="n">
        <f aca="false">COUNTIF(R78:AC78,16)</f>
        <v>0</v>
      </c>
      <c r="AG78" s="6" t="n">
        <f aca="false">COUNTIF(R78:AC78,14)</f>
        <v>0</v>
      </c>
      <c r="AH78" s="6"/>
    </row>
    <row r="79" customFormat="false" ht="15.65" hidden="false" customHeight="false" outlineLevel="0" collapsed="false">
      <c r="A79" s="3" t="n">
        <v>77</v>
      </c>
      <c r="B79" s="10"/>
      <c r="C79" s="10"/>
      <c r="D79" s="10"/>
      <c r="E79" s="11"/>
      <c r="F79" s="11"/>
      <c r="G79" s="11"/>
      <c r="H79" s="11"/>
      <c r="I79" s="11"/>
      <c r="J79" s="12"/>
      <c r="K79" s="13"/>
      <c r="L79" s="11"/>
      <c r="M79" s="11"/>
      <c r="N79" s="11"/>
      <c r="O79" s="11"/>
      <c r="P79" s="11"/>
      <c r="Q79" s="14" t="n">
        <f aca="false">SUM(E79:P79)</f>
        <v>0</v>
      </c>
      <c r="R79" s="15"/>
      <c r="S79" s="16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6" t="n">
        <f aca="false">IF(COUNT(R79:AC79)&gt;9,LARGE(R79:AC79,1)+LARGE(R79:AC79,2)+LARGE(R79:AC79,3)+LARGE(R79:AC79,4)+LARGE(R79:AC79,5)+LARGE(R79:AC79,6)+LARGE(R79:AC79,7)+LARGE(R79:AC79,8)+LARGE(R79:AC79,9),SUM(R79:AC79))</f>
        <v>0</v>
      </c>
      <c r="AE79" s="6" t="n">
        <f aca="false">COUNTIF(R79:AC79,20)</f>
        <v>0</v>
      </c>
      <c r="AF79" s="6" t="n">
        <f aca="false">COUNTIF(R79:AC79,16)</f>
        <v>0</v>
      </c>
      <c r="AG79" s="6" t="n">
        <f aca="false">COUNTIF(R79:AC79,14)</f>
        <v>0</v>
      </c>
      <c r="AH79" s="6"/>
    </row>
    <row r="80" customFormat="false" ht="15.65" hidden="false" customHeight="false" outlineLevel="0" collapsed="false">
      <c r="A80" s="3" t="n">
        <v>78</v>
      </c>
      <c r="B80" s="10"/>
      <c r="C80" s="10"/>
      <c r="D80" s="10"/>
      <c r="E80" s="11"/>
      <c r="F80" s="11"/>
      <c r="G80" s="11"/>
      <c r="H80" s="11"/>
      <c r="I80" s="11"/>
      <c r="J80" s="12"/>
      <c r="K80" s="13"/>
      <c r="L80" s="11"/>
      <c r="M80" s="11"/>
      <c r="N80" s="11"/>
      <c r="O80" s="11"/>
      <c r="P80" s="11"/>
      <c r="Q80" s="14" t="n">
        <f aca="false">SUM(E80:P80)</f>
        <v>0</v>
      </c>
      <c r="R80" s="15"/>
      <c r="S80" s="16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6" t="n">
        <f aca="false">IF(COUNT(R80:AC80)&gt;9,LARGE(R80:AC80,1)+LARGE(R80:AC80,2)+LARGE(R80:AC80,3)+LARGE(R80:AC80,4)+LARGE(R80:AC80,5)+LARGE(R80:AC80,6)+LARGE(R80:AC80,7)+LARGE(R80:AC80,8)+LARGE(R80:AC80,9),SUM(R80:AC80))</f>
        <v>0</v>
      </c>
      <c r="AE80" s="6" t="n">
        <f aca="false">COUNTIF(R80:AC80,20)</f>
        <v>0</v>
      </c>
      <c r="AF80" s="6" t="n">
        <f aca="false">COUNTIF(R80:AC80,16)</f>
        <v>0</v>
      </c>
      <c r="AG80" s="6" t="n">
        <f aca="false">COUNTIF(R80:AC80,14)</f>
        <v>0</v>
      </c>
      <c r="AH80" s="6"/>
    </row>
    <row r="81" customFormat="false" ht="15.65" hidden="false" customHeight="false" outlineLevel="0" collapsed="false">
      <c r="A81" s="3" t="n">
        <v>79</v>
      </c>
      <c r="B81" s="10"/>
      <c r="C81" s="10"/>
      <c r="D81" s="10"/>
      <c r="E81" s="11"/>
      <c r="F81" s="11"/>
      <c r="G81" s="11"/>
      <c r="H81" s="11"/>
      <c r="I81" s="11"/>
      <c r="J81" s="12"/>
      <c r="K81" s="13"/>
      <c r="L81" s="11"/>
      <c r="M81" s="11"/>
      <c r="N81" s="11"/>
      <c r="O81" s="11"/>
      <c r="P81" s="11"/>
      <c r="Q81" s="14" t="n">
        <f aca="false">SUM(E81:P81)</f>
        <v>0</v>
      </c>
      <c r="R81" s="15"/>
      <c r="S81" s="16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6" t="n">
        <f aca="false">IF(COUNT(R81:AC81)&gt;9,LARGE(R81:AC81,1)+LARGE(R81:AC81,2)+LARGE(R81:AC81,3)+LARGE(R81:AC81,4)+LARGE(R81:AC81,5)+LARGE(R81:AC81,6)+LARGE(R81:AC81,7)+LARGE(R81:AC81,8)+LARGE(R81:AC81,9),SUM(R81:AC81))</f>
        <v>0</v>
      </c>
      <c r="AE81" s="6" t="n">
        <f aca="false">COUNTIF(R81:AC81,20)</f>
        <v>0</v>
      </c>
      <c r="AF81" s="6" t="n">
        <f aca="false">COUNTIF(R81:AC81,16)</f>
        <v>0</v>
      </c>
      <c r="AG81" s="6" t="n">
        <f aca="false">COUNTIF(R81:AC81,14)</f>
        <v>0</v>
      </c>
      <c r="AH81" s="6"/>
    </row>
    <row r="82" customFormat="false" ht="15.65" hidden="false" customHeight="false" outlineLevel="0" collapsed="false">
      <c r="A82" s="3" t="n">
        <v>80</v>
      </c>
      <c r="B82" s="10"/>
      <c r="C82" s="10"/>
      <c r="D82" s="10"/>
      <c r="E82" s="19"/>
      <c r="F82" s="11"/>
      <c r="G82" s="11"/>
      <c r="H82" s="11"/>
      <c r="I82" s="11"/>
      <c r="J82" s="12"/>
      <c r="K82" s="13"/>
      <c r="L82" s="11"/>
      <c r="M82" s="11"/>
      <c r="N82" s="11"/>
      <c r="O82" s="11"/>
      <c r="P82" s="11"/>
      <c r="Q82" s="14" t="n">
        <f aca="false">SUM(E82:P82)</f>
        <v>0</v>
      </c>
      <c r="R82" s="15"/>
      <c r="S82" s="16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6" t="n">
        <f aca="false">IF(COUNT(R82:AC82)&gt;9,LARGE(R82:AC82,1)+LARGE(R82:AC82,2)+LARGE(R82:AC82,3)+LARGE(R82:AC82,4)+LARGE(R82:AC82,5)+LARGE(R82:AC82,6)+LARGE(R82:AC82,7)+LARGE(R82:AC82,8)+LARGE(R82:AC82,9),SUM(R82:AC82))</f>
        <v>0</v>
      </c>
      <c r="AE82" s="6" t="n">
        <f aca="false">COUNTIF(R82:AC82,20)</f>
        <v>0</v>
      </c>
      <c r="AF82" s="6" t="n">
        <f aca="false">COUNTIF(R82:AC82,16)</f>
        <v>0</v>
      </c>
      <c r="AG82" s="6" t="n">
        <f aca="false">COUNTIF(R82:AC82,14)</f>
        <v>0</v>
      </c>
      <c r="AH82" s="6"/>
    </row>
    <row r="83" customFormat="false" ht="15.65" hidden="false" customHeight="false" outlineLevel="0" collapsed="false">
      <c r="A83" s="3" t="n">
        <v>81</v>
      </c>
      <c r="B83" s="10"/>
      <c r="C83" s="10"/>
      <c r="D83" s="10"/>
      <c r="E83" s="11"/>
      <c r="F83" s="11"/>
      <c r="G83" s="11"/>
      <c r="H83" s="11"/>
      <c r="I83" s="11"/>
      <c r="J83" s="12"/>
      <c r="K83" s="13"/>
      <c r="L83" s="11"/>
      <c r="M83" s="11"/>
      <c r="N83" s="11"/>
      <c r="O83" s="11"/>
      <c r="P83" s="11"/>
      <c r="Q83" s="14" t="n">
        <f aca="false">SUM(E83:P83)</f>
        <v>0</v>
      </c>
      <c r="R83" s="15"/>
      <c r="S83" s="16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6" t="n">
        <f aca="false">IF(COUNT(R83:AC83)&gt;9,LARGE(R83:AC83,1)+LARGE(R83:AC83,2)+LARGE(R83:AC83,3)+LARGE(R83:AC83,4)+LARGE(R83:AC83,5)+LARGE(R83:AC83,6)+LARGE(R83:AC83,7)+LARGE(R83:AC83,8)+LARGE(R83:AC83,9),SUM(R83:AC83))</f>
        <v>0</v>
      </c>
      <c r="AE83" s="6" t="n">
        <f aca="false">COUNTIF(R83:AC83,20)</f>
        <v>0</v>
      </c>
      <c r="AF83" s="6" t="n">
        <f aca="false">COUNTIF(R83:AC83,16)</f>
        <v>0</v>
      </c>
      <c r="AG83" s="6" t="n">
        <f aca="false">COUNTIF(R83:AC83,14)</f>
        <v>0</v>
      </c>
      <c r="AH83" s="6"/>
    </row>
    <row r="84" customFormat="false" ht="15.65" hidden="false" customHeight="false" outlineLevel="0" collapsed="false">
      <c r="A84" s="3" t="n">
        <v>82</v>
      </c>
      <c r="B84" s="10"/>
      <c r="C84" s="10"/>
      <c r="D84" s="10"/>
      <c r="E84" s="11"/>
      <c r="F84" s="11"/>
      <c r="G84" s="11"/>
      <c r="H84" s="11"/>
      <c r="I84" s="11"/>
      <c r="J84" s="12"/>
      <c r="K84" s="13"/>
      <c r="L84" s="11"/>
      <c r="M84" s="11"/>
      <c r="N84" s="11"/>
      <c r="O84" s="11"/>
      <c r="P84" s="11"/>
      <c r="Q84" s="14" t="n">
        <f aca="false">SUM(E84:P84)</f>
        <v>0</v>
      </c>
      <c r="R84" s="15"/>
      <c r="S84" s="16"/>
      <c r="T84" s="15"/>
      <c r="U84" s="15"/>
      <c r="V84" s="15"/>
      <c r="W84" s="16"/>
      <c r="X84" s="15"/>
      <c r="Y84" s="15"/>
      <c r="Z84" s="15"/>
      <c r="AA84" s="15"/>
      <c r="AB84" s="15"/>
      <c r="AC84" s="15"/>
      <c r="AD84" s="6" t="n">
        <f aca="false">IF(COUNT(R84:AC84)&gt;9,LARGE(R84:AC84,1)+LARGE(R84:AC84,2)+LARGE(R84:AC84,3)+LARGE(R84:AC84,4)+LARGE(R84:AC84,5)+LARGE(R84:AC84,6)+LARGE(R84:AC84,7)+LARGE(R84:AC84,8)+LARGE(R84:AC84,9),SUM(R84:AC84))</f>
        <v>0</v>
      </c>
      <c r="AE84" s="6" t="n">
        <f aca="false">COUNTIF(R84:AC84,20)</f>
        <v>0</v>
      </c>
      <c r="AF84" s="6" t="n">
        <f aca="false">COUNTIF(R84:AC84,16)</f>
        <v>0</v>
      </c>
      <c r="AG84" s="6" t="n">
        <f aca="false">COUNTIF(R84:AC84,14)</f>
        <v>0</v>
      </c>
      <c r="AH84" s="6"/>
    </row>
    <row r="85" customFormat="false" ht="15.65" hidden="false" customHeight="false" outlineLevel="0" collapsed="false">
      <c r="A85" s="3" t="n">
        <v>83</v>
      </c>
      <c r="B85" s="10"/>
      <c r="C85" s="10"/>
      <c r="D85" s="10"/>
      <c r="E85" s="11"/>
      <c r="F85" s="11"/>
      <c r="G85" s="11"/>
      <c r="H85" s="11"/>
      <c r="I85" s="11"/>
      <c r="J85" s="12"/>
      <c r="K85" s="13"/>
      <c r="L85" s="11"/>
      <c r="M85" s="11"/>
      <c r="N85" s="11"/>
      <c r="O85" s="11"/>
      <c r="P85" s="11"/>
      <c r="Q85" s="14" t="n">
        <f aca="false">SUM(E85:P85)</f>
        <v>0</v>
      </c>
      <c r="R85" s="15"/>
      <c r="S85" s="16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6" t="n">
        <f aca="false">IF(COUNT(R85:AC85)&gt;9,LARGE(R85:AC85,1)+LARGE(R85:AC85,2)+LARGE(R85:AC85,3)+LARGE(R85:AC85,4)+LARGE(R85:AC85,5)+LARGE(R85:AC85,6)+LARGE(R85:AC85,7)+LARGE(R85:AC85,8)+LARGE(R85:AC85,9),SUM(R85:AC85))</f>
        <v>0</v>
      </c>
      <c r="AE85" s="6" t="n">
        <f aca="false">COUNTIF(R85:AC85,20)</f>
        <v>0</v>
      </c>
      <c r="AF85" s="6" t="n">
        <f aca="false">COUNTIF(R85:AC85,16)</f>
        <v>0</v>
      </c>
      <c r="AG85" s="6" t="n">
        <f aca="false">COUNTIF(R85:AC85,14)</f>
        <v>0</v>
      </c>
      <c r="AH85" s="6"/>
    </row>
    <row r="86" customFormat="false" ht="15.65" hidden="false" customHeight="false" outlineLevel="0" collapsed="false">
      <c r="A86" s="3" t="n">
        <v>84</v>
      </c>
      <c r="B86" s="10"/>
      <c r="C86" s="10"/>
      <c r="D86" s="10"/>
      <c r="E86" s="11"/>
      <c r="F86" s="11"/>
      <c r="G86" s="11"/>
      <c r="H86" s="11"/>
      <c r="I86" s="11"/>
      <c r="J86" s="12"/>
      <c r="K86" s="13"/>
      <c r="L86" s="11"/>
      <c r="M86" s="11"/>
      <c r="N86" s="11"/>
      <c r="O86" s="11"/>
      <c r="P86" s="11"/>
      <c r="Q86" s="14" t="n">
        <f aca="false">SUM(E86:P86)</f>
        <v>0</v>
      </c>
      <c r="R86" s="15"/>
      <c r="S86" s="16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6" t="n">
        <f aca="false">IF(COUNT(R86:AC86)&gt;9,LARGE(R86:AC86,1)+LARGE(R86:AC86,2)+LARGE(R86:AC86,3)+LARGE(R86:AC86,4)+LARGE(R86:AC86,5)+LARGE(R86:AC86,6)+LARGE(R86:AC86,7)+LARGE(R86:AC86,8)+LARGE(R86:AC86,9),SUM(R86:AC86))</f>
        <v>0</v>
      </c>
      <c r="AE86" s="6" t="n">
        <f aca="false">COUNTIF(R86:AC86,20)</f>
        <v>0</v>
      </c>
      <c r="AF86" s="6" t="n">
        <f aca="false">COUNTIF(R86:AC86,16)</f>
        <v>0</v>
      </c>
      <c r="AG86" s="6" t="n">
        <f aca="false">COUNTIF(R86:AC86,14)</f>
        <v>0</v>
      </c>
      <c r="AH86" s="6"/>
    </row>
    <row r="87" customFormat="false" ht="15.65" hidden="false" customHeight="false" outlineLevel="0" collapsed="false">
      <c r="A87" s="3" t="n">
        <v>85</v>
      </c>
      <c r="B87" s="10"/>
      <c r="C87" s="10"/>
      <c r="D87" s="10"/>
      <c r="E87" s="11"/>
      <c r="F87" s="11"/>
      <c r="G87" s="11"/>
      <c r="H87" s="11"/>
      <c r="I87" s="11"/>
      <c r="J87" s="12"/>
      <c r="K87" s="13"/>
      <c r="L87" s="11"/>
      <c r="M87" s="11"/>
      <c r="N87" s="11"/>
      <c r="O87" s="11"/>
      <c r="P87" s="11"/>
      <c r="Q87" s="14" t="n">
        <f aca="false">SUM(E87:P87)</f>
        <v>0</v>
      </c>
      <c r="R87" s="15"/>
      <c r="S87" s="16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6" t="n">
        <f aca="false">IF(COUNT(R87:AC87)&gt;9,LARGE(R87:AC87,1)+LARGE(R87:AC87,2)+LARGE(R87:AC87,3)+LARGE(R87:AC87,4)+LARGE(R87:AC87,5)+LARGE(R87:AC87,6)+LARGE(R87:AC87,7)+LARGE(R87:AC87,8)+LARGE(R87:AC87,9),SUM(R87:AC87))</f>
        <v>0</v>
      </c>
      <c r="AE87" s="6" t="n">
        <f aca="false">COUNTIF(R87:AC87,20)</f>
        <v>0</v>
      </c>
      <c r="AF87" s="6" t="n">
        <f aca="false">COUNTIF(R87:AC87,16)</f>
        <v>0</v>
      </c>
      <c r="AG87" s="6" t="n">
        <f aca="false">COUNTIF(R87:AC87,14)</f>
        <v>0</v>
      </c>
      <c r="AH87" s="6"/>
    </row>
    <row r="88" customFormat="false" ht="15.65" hidden="false" customHeight="false" outlineLevel="0" collapsed="false">
      <c r="A88" s="3" t="n">
        <v>86</v>
      </c>
      <c r="B88" s="10"/>
      <c r="C88" s="10"/>
      <c r="D88" s="10"/>
      <c r="E88" s="11"/>
      <c r="F88" s="11"/>
      <c r="G88" s="11"/>
      <c r="H88" s="11"/>
      <c r="I88" s="11"/>
      <c r="J88" s="12"/>
      <c r="K88" s="13"/>
      <c r="L88" s="11"/>
      <c r="M88" s="11"/>
      <c r="N88" s="11"/>
      <c r="O88" s="11"/>
      <c r="P88" s="11"/>
      <c r="Q88" s="14" t="n">
        <f aca="false">SUM(E88:P88)</f>
        <v>0</v>
      </c>
      <c r="R88" s="15"/>
      <c r="S88" s="16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6" t="n">
        <f aca="false">IF(COUNT(R88:AC88)&gt;9,LARGE(R88:AC88,1)+LARGE(R88:AC88,2)+LARGE(R88:AC88,3)+LARGE(R88:AC88,4)+LARGE(R88:AC88,5)+LARGE(R88:AC88,6)+LARGE(R88:AC88,7)+LARGE(R88:AC88,8)+LARGE(R88:AC88,9),SUM(R88:AC88))</f>
        <v>0</v>
      </c>
      <c r="AE88" s="6" t="n">
        <f aca="false">COUNTIF(R88:AC88,20)</f>
        <v>0</v>
      </c>
      <c r="AF88" s="6" t="n">
        <f aca="false">COUNTIF(R88:AC88,16)</f>
        <v>0</v>
      </c>
      <c r="AG88" s="6" t="n">
        <f aca="false">COUNTIF(R88:AC88,14)</f>
        <v>0</v>
      </c>
      <c r="AH88" s="6"/>
    </row>
    <row r="89" customFormat="false" ht="15.65" hidden="false" customHeight="false" outlineLevel="0" collapsed="false">
      <c r="A89" s="3" t="n">
        <v>87</v>
      </c>
      <c r="B89" s="10"/>
      <c r="C89" s="10"/>
      <c r="D89" s="10"/>
      <c r="E89" s="11"/>
      <c r="F89" s="11"/>
      <c r="G89" s="11"/>
      <c r="H89" s="11"/>
      <c r="I89" s="11"/>
      <c r="J89" s="12"/>
      <c r="K89" s="13"/>
      <c r="L89" s="11"/>
      <c r="M89" s="11"/>
      <c r="N89" s="11"/>
      <c r="O89" s="11"/>
      <c r="P89" s="11"/>
      <c r="Q89" s="14" t="n">
        <f aca="false">SUM(E89:P89)</f>
        <v>0</v>
      </c>
      <c r="R89" s="15"/>
      <c r="S89" s="16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6" t="n">
        <f aca="false">IF(COUNT(R89:AC89)&gt;9,LARGE(R89:AC89,1)+LARGE(R89:AC89,2)+LARGE(R89:AC89,3)+LARGE(R89:AC89,4)+LARGE(R89:AC89,5)+LARGE(R89:AC89,6)+LARGE(R89:AC89,7)+LARGE(R89:AC89,8)+LARGE(R89:AC89,9),SUM(R89:AC89))</f>
        <v>0</v>
      </c>
      <c r="AE89" s="6" t="n">
        <f aca="false">COUNTIF(R89:AC89,20)</f>
        <v>0</v>
      </c>
      <c r="AF89" s="6" t="n">
        <f aca="false">COUNTIF(R89:AC89,16)</f>
        <v>0</v>
      </c>
      <c r="AG89" s="6" t="n">
        <f aca="false">COUNTIF(R89:AC89,14)</f>
        <v>0</v>
      </c>
      <c r="AH89" s="6"/>
    </row>
    <row r="90" customFormat="false" ht="15.65" hidden="false" customHeight="false" outlineLevel="0" collapsed="false">
      <c r="A90" s="3" t="n">
        <v>88</v>
      </c>
      <c r="B90" s="10"/>
      <c r="C90" s="10"/>
      <c r="D90" s="10"/>
      <c r="E90" s="11"/>
      <c r="F90" s="11"/>
      <c r="G90" s="11"/>
      <c r="H90" s="11"/>
      <c r="I90" s="11"/>
      <c r="J90" s="12"/>
      <c r="K90" s="13"/>
      <c r="L90" s="11"/>
      <c r="M90" s="11"/>
      <c r="N90" s="11"/>
      <c r="O90" s="11"/>
      <c r="P90" s="11"/>
      <c r="Q90" s="14" t="n">
        <f aca="false">SUM(E90:P90)</f>
        <v>0</v>
      </c>
      <c r="R90" s="15"/>
      <c r="S90" s="16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6" t="n">
        <f aca="false">IF(COUNT(R90:AC90)&gt;9,LARGE(R90:AC90,1)+LARGE(R90:AC90,2)+LARGE(R90:AC90,3)+LARGE(R90:AC90,4)+LARGE(R90:AC90,5)+LARGE(R90:AC90,6)+LARGE(R90:AC90,7)+LARGE(R90:AC90,8)+LARGE(R90:AC90,9),SUM(R90:AC90))</f>
        <v>0</v>
      </c>
      <c r="AE90" s="6" t="n">
        <f aca="false">COUNTIF(R90:AC90,20)</f>
        <v>0</v>
      </c>
      <c r="AF90" s="6" t="n">
        <f aca="false">COUNTIF(R90:AC90,16)</f>
        <v>0</v>
      </c>
      <c r="AG90" s="6" t="n">
        <f aca="false">COUNTIF(R90:AC90,14)</f>
        <v>0</v>
      </c>
      <c r="AH90" s="6"/>
    </row>
    <row r="91" customFormat="false" ht="15.65" hidden="false" customHeight="false" outlineLevel="0" collapsed="false">
      <c r="A91" s="3" t="n">
        <v>89</v>
      </c>
      <c r="B91" s="10"/>
      <c r="C91" s="10"/>
      <c r="D91" s="10"/>
      <c r="E91" s="11"/>
      <c r="F91" s="11"/>
      <c r="G91" s="11"/>
      <c r="H91" s="11"/>
      <c r="I91" s="11"/>
      <c r="J91" s="12"/>
      <c r="K91" s="13"/>
      <c r="L91" s="11"/>
      <c r="M91" s="11"/>
      <c r="N91" s="11"/>
      <c r="O91" s="11"/>
      <c r="P91" s="11"/>
      <c r="Q91" s="14" t="n">
        <f aca="false">SUM(E91:P91)</f>
        <v>0</v>
      </c>
      <c r="R91" s="15"/>
      <c r="S91" s="16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6" t="n">
        <f aca="false">IF(COUNT(R91:AC91)&gt;9,LARGE(R91:AC91,1)+LARGE(R91:AC91,2)+LARGE(R91:AC91,3)+LARGE(R91:AC91,4)+LARGE(R91:AC91,5)+LARGE(R91:AC91,6)+LARGE(R91:AC91,7)+LARGE(R91:AC91,8)+LARGE(R91:AC91,9),SUM(R91:AC91))</f>
        <v>0</v>
      </c>
      <c r="AE91" s="6" t="n">
        <f aca="false">COUNTIF(R91:AC91,20)</f>
        <v>0</v>
      </c>
      <c r="AF91" s="6" t="n">
        <f aca="false">COUNTIF(R91:AC91,16)</f>
        <v>0</v>
      </c>
      <c r="AG91" s="6" t="n">
        <f aca="false">COUNTIF(R91:AC91,14)</f>
        <v>0</v>
      </c>
      <c r="AH91" s="6"/>
    </row>
    <row r="92" customFormat="false" ht="15.65" hidden="false" customHeight="false" outlineLevel="0" collapsed="false">
      <c r="A92" s="3" t="n">
        <v>90</v>
      </c>
      <c r="B92" s="10"/>
      <c r="C92" s="10"/>
      <c r="D92" s="10"/>
      <c r="E92" s="11"/>
      <c r="F92" s="11"/>
      <c r="G92" s="11"/>
      <c r="H92" s="11"/>
      <c r="I92" s="11"/>
      <c r="J92" s="12"/>
      <c r="K92" s="13"/>
      <c r="L92" s="11"/>
      <c r="M92" s="11"/>
      <c r="N92" s="11"/>
      <c r="O92" s="11"/>
      <c r="P92" s="11"/>
      <c r="Q92" s="14" t="n">
        <f aca="false">SUM(E92:P92)</f>
        <v>0</v>
      </c>
      <c r="R92" s="15"/>
      <c r="S92" s="16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6" t="n">
        <f aca="false">IF(COUNT(R92:AC92)&gt;9,LARGE(R92:AC92,1)+LARGE(R92:AC92,2)+LARGE(R92:AC92,3)+LARGE(R92:AC92,4)+LARGE(R92:AC92,5)+LARGE(R92:AC92,6)+LARGE(R92:AC92,7)+LARGE(R92:AC92,8)+LARGE(R92:AC92,9),SUM(R92:AC92))</f>
        <v>0</v>
      </c>
      <c r="AE92" s="6" t="n">
        <f aca="false">COUNTIF(R92:AC92,20)</f>
        <v>0</v>
      </c>
      <c r="AF92" s="6" t="n">
        <f aca="false">COUNTIF(R92:AC92,16)</f>
        <v>0</v>
      </c>
      <c r="AG92" s="6" t="n">
        <f aca="false">COUNTIF(R92:AC92,14)</f>
        <v>0</v>
      </c>
      <c r="AH92" s="6"/>
    </row>
    <row r="93" customFormat="false" ht="15.65" hidden="false" customHeight="false" outlineLevel="0" collapsed="false">
      <c r="A93" s="3" t="n">
        <v>91</v>
      </c>
      <c r="B93" s="10"/>
      <c r="C93" s="10"/>
      <c r="D93" s="10"/>
      <c r="E93" s="11"/>
      <c r="F93" s="11"/>
      <c r="G93" s="11"/>
      <c r="H93" s="11"/>
      <c r="I93" s="11"/>
      <c r="J93" s="12"/>
      <c r="K93" s="13"/>
      <c r="L93" s="11"/>
      <c r="M93" s="11"/>
      <c r="N93" s="11"/>
      <c r="O93" s="11"/>
      <c r="P93" s="11"/>
      <c r="Q93" s="14" t="n">
        <f aca="false">SUM(E93:P93)</f>
        <v>0</v>
      </c>
      <c r="R93" s="15"/>
      <c r="S93" s="16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6" t="n">
        <f aca="false">IF(COUNT(R93:AC93)&gt;9,LARGE(R93:AC93,1)+LARGE(R93:AC93,2)+LARGE(R93:AC93,3)+LARGE(R93:AC93,4)+LARGE(R93:AC93,5)+LARGE(R93:AC93,6)+LARGE(R93:AC93,7)+LARGE(R93:AC93,8)+LARGE(R93:AC93,9),SUM(R93:AC93))</f>
        <v>0</v>
      </c>
      <c r="AE93" s="6" t="n">
        <f aca="false">COUNTIF(R93:AC93,20)</f>
        <v>0</v>
      </c>
      <c r="AF93" s="6" t="n">
        <f aca="false">COUNTIF(R93:AC93,16)</f>
        <v>0</v>
      </c>
      <c r="AG93" s="6" t="n">
        <f aca="false">COUNTIF(R93:AC93,14)</f>
        <v>0</v>
      </c>
      <c r="AH93" s="6"/>
    </row>
    <row r="94" customFormat="false" ht="15.65" hidden="false" customHeight="false" outlineLevel="0" collapsed="false">
      <c r="A94" s="3" t="n">
        <v>92</v>
      </c>
      <c r="B94" s="10"/>
      <c r="C94" s="10"/>
      <c r="D94" s="10"/>
      <c r="E94" s="11"/>
      <c r="F94" s="11"/>
      <c r="G94" s="11"/>
      <c r="H94" s="11"/>
      <c r="I94" s="11"/>
      <c r="J94" s="12"/>
      <c r="K94" s="13"/>
      <c r="L94" s="11"/>
      <c r="M94" s="11"/>
      <c r="N94" s="11"/>
      <c r="O94" s="11"/>
      <c r="P94" s="11"/>
      <c r="Q94" s="14" t="n">
        <f aca="false">SUM(E94:P94)</f>
        <v>0</v>
      </c>
      <c r="R94" s="15"/>
      <c r="S94" s="16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6" t="n">
        <f aca="false">IF(COUNT(R94:AC94)&gt;9,LARGE(R94:AC94,1)+LARGE(R94:AC94,2)+LARGE(R94:AC94,3)+LARGE(R94:AC94,4)+LARGE(R94:AC94,5)+LARGE(R94:AC94,6)+LARGE(R94:AC94,7)+LARGE(R94:AC94,8)+LARGE(R94:AC94,9),SUM(R94:AC94))</f>
        <v>0</v>
      </c>
      <c r="AE94" s="6" t="n">
        <f aca="false">COUNTIF(R94:AC94,20)</f>
        <v>0</v>
      </c>
      <c r="AF94" s="6" t="n">
        <f aca="false">COUNTIF(R94:AC94,16)</f>
        <v>0</v>
      </c>
      <c r="AG94" s="6" t="n">
        <f aca="false">COUNTIF(R94:AC94,14)</f>
        <v>0</v>
      </c>
      <c r="AH94" s="6"/>
    </row>
    <row r="95" customFormat="false" ht="15.65" hidden="false" customHeight="false" outlineLevel="0" collapsed="false">
      <c r="A95" s="3" t="n">
        <v>93</v>
      </c>
      <c r="B95" s="10"/>
      <c r="C95" s="10"/>
      <c r="D95" s="10"/>
      <c r="E95" s="11"/>
      <c r="F95" s="11"/>
      <c r="G95" s="11"/>
      <c r="H95" s="11"/>
      <c r="I95" s="11"/>
      <c r="J95" s="12"/>
      <c r="K95" s="13"/>
      <c r="L95" s="11"/>
      <c r="M95" s="11"/>
      <c r="N95" s="11"/>
      <c r="O95" s="11"/>
      <c r="P95" s="11"/>
      <c r="Q95" s="14" t="n">
        <f aca="false">SUM(E95:P95)</f>
        <v>0</v>
      </c>
      <c r="R95" s="15"/>
      <c r="S95" s="16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6" t="n">
        <f aca="false">IF(COUNT(R95:AC95)&gt;9,LARGE(R95:AC95,1)+LARGE(R95:AC95,2)+LARGE(R95:AC95,3)+LARGE(R95:AC95,4)+LARGE(R95:AC95,5)+LARGE(R95:AC95,6)+LARGE(R95:AC95,7)+LARGE(R95:AC95,8)+LARGE(R95:AC95,9),SUM(R95:AC95))</f>
        <v>0</v>
      </c>
      <c r="AE95" s="6" t="n">
        <f aca="false">COUNTIF(R95:AC95,20)</f>
        <v>0</v>
      </c>
      <c r="AF95" s="6" t="n">
        <f aca="false">COUNTIF(R95:AC95,16)</f>
        <v>0</v>
      </c>
      <c r="AG95" s="6" t="n">
        <f aca="false">COUNTIF(R95:AC95,14)</f>
        <v>0</v>
      </c>
      <c r="AH95" s="6"/>
    </row>
    <row r="96" customFormat="false" ht="15.65" hidden="false" customHeight="false" outlineLevel="0" collapsed="false">
      <c r="A96" s="3" t="n">
        <v>94</v>
      </c>
      <c r="B96" s="10"/>
      <c r="C96" s="10"/>
      <c r="D96" s="10"/>
      <c r="E96" s="11"/>
      <c r="F96" s="11"/>
      <c r="G96" s="11"/>
      <c r="H96" s="11"/>
      <c r="I96" s="11"/>
      <c r="J96" s="12"/>
      <c r="K96" s="13"/>
      <c r="L96" s="11"/>
      <c r="M96" s="11"/>
      <c r="N96" s="11"/>
      <c r="O96" s="11"/>
      <c r="P96" s="11"/>
      <c r="Q96" s="14" t="n">
        <f aca="false">SUM(E96:P96)</f>
        <v>0</v>
      </c>
      <c r="R96" s="15"/>
      <c r="S96" s="16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6" t="n">
        <f aca="false">IF(COUNT(R96:AC96)&gt;9,LARGE(R96:AC96,1)+LARGE(R96:AC96,2)+LARGE(R96:AC96,3)+LARGE(R96:AC96,4)+LARGE(R96:AC96,5)+LARGE(R96:AC96,6)+LARGE(R96:AC96,7)+LARGE(R96:AC96,8)+LARGE(R96:AC96,9),SUM(R96:AC96))</f>
        <v>0</v>
      </c>
      <c r="AE96" s="6" t="n">
        <f aca="false">COUNTIF(R96:AC96,20)</f>
        <v>0</v>
      </c>
      <c r="AF96" s="6" t="n">
        <f aca="false">COUNTIF(R96:AC96,16)</f>
        <v>0</v>
      </c>
      <c r="AG96" s="6" t="n">
        <f aca="false">COUNTIF(R96:AC96,14)</f>
        <v>0</v>
      </c>
      <c r="AH96" s="6"/>
    </row>
    <row r="97" customFormat="false" ht="15.65" hidden="false" customHeight="false" outlineLevel="0" collapsed="false">
      <c r="A97" s="3" t="n">
        <v>95</v>
      </c>
      <c r="B97" s="10"/>
      <c r="C97" s="10"/>
      <c r="D97" s="10"/>
      <c r="E97" s="19"/>
      <c r="F97" s="11"/>
      <c r="G97" s="11"/>
      <c r="H97" s="11"/>
      <c r="I97" s="11"/>
      <c r="J97" s="12"/>
      <c r="K97" s="13"/>
      <c r="L97" s="11"/>
      <c r="M97" s="11"/>
      <c r="N97" s="11"/>
      <c r="O97" s="11"/>
      <c r="P97" s="11"/>
      <c r="Q97" s="14" t="n">
        <f aca="false">SUM(E97:P97)</f>
        <v>0</v>
      </c>
      <c r="R97" s="15"/>
      <c r="S97" s="16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6" t="n">
        <f aca="false">IF(COUNT(R97:AC97)&gt;9,LARGE(R97:AC97,1)+LARGE(R97:AC97,2)+LARGE(R97:AC97,3)+LARGE(R97:AC97,4)+LARGE(R97:AC97,5)+LARGE(R97:AC97,6)+LARGE(R97:AC97,7)+LARGE(R97:AC97,8)+LARGE(R97:AC97,9),SUM(R97:AC97))</f>
        <v>0</v>
      </c>
      <c r="AE97" s="6" t="n">
        <f aca="false">COUNTIF(R97:AC97,20)</f>
        <v>0</v>
      </c>
      <c r="AF97" s="6" t="n">
        <f aca="false">COUNTIF(R97:AC97,16)</f>
        <v>0</v>
      </c>
      <c r="AG97" s="6" t="n">
        <f aca="false">COUNTIF(R97:AC97,14)</f>
        <v>0</v>
      </c>
      <c r="AH97" s="6"/>
    </row>
    <row r="98" customFormat="false" ht="15.65" hidden="false" customHeight="false" outlineLevel="0" collapsed="false">
      <c r="A98" s="3" t="n">
        <v>96</v>
      </c>
      <c r="B98" s="10"/>
      <c r="C98" s="10"/>
      <c r="D98" s="10"/>
      <c r="E98" s="11"/>
      <c r="F98" s="11"/>
      <c r="G98" s="11"/>
      <c r="H98" s="11"/>
      <c r="I98" s="11"/>
      <c r="J98" s="12"/>
      <c r="K98" s="13"/>
      <c r="L98" s="11"/>
      <c r="M98" s="11"/>
      <c r="N98" s="11"/>
      <c r="O98" s="11"/>
      <c r="P98" s="11"/>
      <c r="Q98" s="14" t="n">
        <f aca="false">SUM(E98:P98)</f>
        <v>0</v>
      </c>
      <c r="R98" s="15"/>
      <c r="S98" s="16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6" t="n">
        <f aca="false">IF(COUNT(R98:AC98)&gt;9,LARGE(R98:AC98,1)+LARGE(R98:AC98,2)+LARGE(R98:AC98,3)+LARGE(R98:AC98,4)+LARGE(R98:AC98,5)+LARGE(R98:AC98,6)+LARGE(R98:AC98,7)+LARGE(R98:AC98,8)+LARGE(R98:AC98,9),SUM(R98:AC98))</f>
        <v>0</v>
      </c>
      <c r="AE98" s="6" t="n">
        <f aca="false">COUNTIF(R98:AC98,20)</f>
        <v>0</v>
      </c>
      <c r="AF98" s="6" t="n">
        <f aca="false">COUNTIF(R98:AC98,16)</f>
        <v>0</v>
      </c>
      <c r="AG98" s="6" t="n">
        <f aca="false">COUNTIF(R98:AC98,14)</f>
        <v>0</v>
      </c>
      <c r="AH98" s="6"/>
    </row>
    <row r="99" customFormat="false" ht="15.65" hidden="false" customHeight="false" outlineLevel="0" collapsed="false">
      <c r="A99" s="3" t="n">
        <v>97</v>
      </c>
      <c r="B99" s="10"/>
      <c r="C99" s="10"/>
      <c r="D99" s="10"/>
      <c r="E99" s="11"/>
      <c r="F99" s="11"/>
      <c r="G99" s="11"/>
      <c r="H99" s="11"/>
      <c r="I99" s="11"/>
      <c r="J99" s="12"/>
      <c r="K99" s="13"/>
      <c r="L99" s="11"/>
      <c r="M99" s="11"/>
      <c r="N99" s="11"/>
      <c r="O99" s="11"/>
      <c r="P99" s="11"/>
      <c r="Q99" s="14" t="n">
        <f aca="false">SUM(E99:P99)</f>
        <v>0</v>
      </c>
      <c r="R99" s="15"/>
      <c r="S99" s="16"/>
      <c r="T99" s="15"/>
      <c r="U99" s="15"/>
      <c r="V99" s="15"/>
      <c r="W99" s="16"/>
      <c r="X99" s="15"/>
      <c r="Y99" s="15"/>
      <c r="Z99" s="15"/>
      <c r="AA99" s="15"/>
      <c r="AB99" s="15"/>
      <c r="AC99" s="15"/>
      <c r="AD99" s="6" t="n">
        <f aca="false">IF(COUNT(R99:AC99)&gt;9,LARGE(R99:AC99,1)+LARGE(R99:AC99,2)+LARGE(R99:AC99,3)+LARGE(R99:AC99,4)+LARGE(R99:AC99,5)+LARGE(R99:AC99,6)+LARGE(R99:AC99,7)+LARGE(R99:AC99,8)+LARGE(R99:AC99,9),SUM(R99:AC99))</f>
        <v>0</v>
      </c>
      <c r="AE99" s="6" t="n">
        <f aca="false">COUNTIF(R99:AC99,20)</f>
        <v>0</v>
      </c>
      <c r="AF99" s="6" t="n">
        <f aca="false">COUNTIF(R99:AC99,16)</f>
        <v>0</v>
      </c>
      <c r="AG99" s="6" t="n">
        <f aca="false">COUNTIF(R99:AC99,14)</f>
        <v>0</v>
      </c>
      <c r="AH99" s="6"/>
    </row>
    <row r="100" customFormat="false" ht="15.65" hidden="false" customHeight="false" outlineLevel="0" collapsed="false">
      <c r="A100" s="3" t="n">
        <v>98</v>
      </c>
      <c r="B100" s="10"/>
      <c r="C100" s="10"/>
      <c r="D100" s="10"/>
      <c r="E100" s="11"/>
      <c r="F100" s="11"/>
      <c r="G100" s="11"/>
      <c r="H100" s="11"/>
      <c r="I100" s="11"/>
      <c r="J100" s="12"/>
      <c r="K100" s="13"/>
      <c r="L100" s="11"/>
      <c r="M100" s="11"/>
      <c r="N100" s="11"/>
      <c r="O100" s="11"/>
      <c r="P100" s="11"/>
      <c r="Q100" s="14" t="n">
        <f aca="false">SUM(E100:P100)</f>
        <v>0</v>
      </c>
      <c r="R100" s="15"/>
      <c r="S100" s="16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6" t="n">
        <f aca="false">IF(COUNT(R100:AC100)&gt;9,LARGE(R100:AC100,1)+LARGE(R100:AC100,2)+LARGE(R100:AC100,3)+LARGE(R100:AC100,4)+LARGE(R100:AC100,5)+LARGE(R100:AC100,6)+LARGE(R100:AC100,7)+LARGE(R100:AC100,8)+LARGE(R100:AC100,9),SUM(R100:AC100))</f>
        <v>0</v>
      </c>
      <c r="AE100" s="6" t="n">
        <f aca="false">COUNTIF(R100:AC100,20)</f>
        <v>0</v>
      </c>
      <c r="AF100" s="6" t="n">
        <f aca="false">COUNTIF(R100:AC100,16)</f>
        <v>0</v>
      </c>
      <c r="AG100" s="6" t="n">
        <f aca="false">COUNTIF(R100:AC100,14)</f>
        <v>0</v>
      </c>
      <c r="AH100" s="6"/>
    </row>
    <row r="101" customFormat="false" ht="15.65" hidden="false" customHeight="false" outlineLevel="0" collapsed="false">
      <c r="A101" s="3" t="n">
        <v>99</v>
      </c>
      <c r="B101" s="10"/>
      <c r="C101" s="10"/>
      <c r="D101" s="10"/>
      <c r="E101" s="11"/>
      <c r="F101" s="11"/>
      <c r="G101" s="11"/>
      <c r="H101" s="11"/>
      <c r="I101" s="11"/>
      <c r="J101" s="12"/>
      <c r="K101" s="13"/>
      <c r="L101" s="11"/>
      <c r="M101" s="11"/>
      <c r="N101" s="11"/>
      <c r="O101" s="11"/>
      <c r="P101" s="11"/>
      <c r="Q101" s="14" t="n">
        <f aca="false">SUM(E101:P101)</f>
        <v>0</v>
      </c>
      <c r="R101" s="15"/>
      <c r="S101" s="16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6" t="n">
        <f aca="false">IF(COUNT(R101:AC101)&gt;9,LARGE(R101:AC101,1)+LARGE(R101:AC101,2)+LARGE(R101:AC101,3)+LARGE(R101:AC101,4)+LARGE(R101:AC101,5)+LARGE(R101:AC101,6)+LARGE(R101:AC101,7)+LARGE(R101:AC101,8)+LARGE(R101:AC101,9),SUM(R101:AC101))</f>
        <v>0</v>
      </c>
      <c r="AE101" s="6" t="n">
        <f aca="false">COUNTIF(R101:AC101,20)</f>
        <v>0</v>
      </c>
      <c r="AF101" s="6" t="n">
        <f aca="false">COUNTIF(R101:AC101,16)</f>
        <v>0</v>
      </c>
      <c r="AG101" s="6" t="n">
        <f aca="false">COUNTIF(R101:AC101,14)</f>
        <v>0</v>
      </c>
      <c r="AH101" s="6"/>
    </row>
    <row r="102" customFormat="false" ht="15.65" hidden="false" customHeight="false" outlineLevel="0" collapsed="false">
      <c r="A102" s="3" t="n">
        <v>100</v>
      </c>
      <c r="B102" s="10"/>
      <c r="C102" s="10"/>
      <c r="D102" s="10"/>
      <c r="E102" s="11"/>
      <c r="F102" s="11"/>
      <c r="G102" s="11"/>
      <c r="H102" s="11"/>
      <c r="I102" s="11"/>
      <c r="J102" s="12"/>
      <c r="K102" s="13"/>
      <c r="L102" s="11"/>
      <c r="M102" s="11"/>
      <c r="N102" s="11"/>
      <c r="O102" s="11"/>
      <c r="P102" s="11"/>
      <c r="Q102" s="14" t="n">
        <f aca="false">SUM(E102:P102)</f>
        <v>0</v>
      </c>
      <c r="R102" s="15"/>
      <c r="S102" s="16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6" t="n">
        <f aca="false">IF(COUNT(R102:AC102)&gt;9,LARGE(R102:AC102,1)+LARGE(R102:AC102,2)+LARGE(R102:AC102,3)+LARGE(R102:AC102,4)+LARGE(R102:AC102,5)+LARGE(R102:AC102,6)+LARGE(R102:AC102,7)+LARGE(R102:AC102,8)+LARGE(R102:AC102,9),SUM(R102:AC102))</f>
        <v>0</v>
      </c>
      <c r="AE102" s="6" t="n">
        <f aca="false">COUNTIF(R102:AC102,20)</f>
        <v>0</v>
      </c>
      <c r="AF102" s="6" t="n">
        <f aca="false">COUNTIF(R102:AC102,16)</f>
        <v>0</v>
      </c>
      <c r="AG102" s="6" t="n">
        <f aca="false">COUNTIF(R102:AC102,14)</f>
        <v>0</v>
      </c>
      <c r="AH102" s="6"/>
    </row>
    <row r="103" customFormat="false" ht="15" hidden="false" customHeight="false" outlineLevel="0" collapsed="false">
      <c r="A103" s="3" t="n">
        <v>101</v>
      </c>
      <c r="B103" s="10"/>
      <c r="C103" s="10"/>
      <c r="D103" s="10"/>
      <c r="E103" s="11"/>
      <c r="F103" s="11"/>
      <c r="G103" s="11"/>
      <c r="H103" s="11"/>
      <c r="I103" s="11"/>
      <c r="J103" s="12"/>
      <c r="K103" s="13"/>
      <c r="L103" s="11"/>
      <c r="M103" s="11"/>
      <c r="N103" s="11"/>
      <c r="O103" s="11"/>
      <c r="P103" s="11"/>
      <c r="Q103" s="14" t="n">
        <f aca="false">SUM(E103:P103)</f>
        <v>0</v>
      </c>
      <c r="R103" s="16"/>
      <c r="S103" s="16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6" t="n">
        <f aca="false">IF(COUNT(R103:AC103)&gt;9,LARGE(R103:AC103,1)+LARGE(R103:AC103,2)+LARGE(R103:AC103,3)+LARGE(R103:AC103,4)+LARGE(R103:AC103,5)+LARGE(R103:AC103,6)+LARGE(R103:AC103,7)+LARGE(R103:AC103,8)+LARGE(R103:AC103,9),SUM(R103:AC103))</f>
        <v>0</v>
      </c>
      <c r="AE103" s="6" t="n">
        <f aca="false">COUNTIF(R103:AC103,20)</f>
        <v>0</v>
      </c>
      <c r="AF103" s="6" t="n">
        <f aca="false">COUNTIF(R103:AC103,16)</f>
        <v>0</v>
      </c>
      <c r="AG103" s="6" t="n">
        <f aca="false">COUNTIF(R103:AC103,14)</f>
        <v>0</v>
      </c>
      <c r="AH103" s="6"/>
    </row>
    <row r="104" customFormat="false" ht="15" hidden="false" customHeight="false" outlineLevel="0" collapsed="false">
      <c r="A104" s="3"/>
      <c r="B104" s="3"/>
      <c r="C104" s="3"/>
      <c r="D104" s="3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26"/>
      <c r="AF104" s="26"/>
      <c r="AG104" s="26"/>
      <c r="AH104" s="3"/>
    </row>
    <row r="105" customFormat="false" ht="15" hidden="false" customHeight="false" outlineLevel="0" collapsed="false">
      <c r="K105" s="0"/>
      <c r="Q105" s="0"/>
    </row>
    <row r="106" customFormat="false" ht="15" hidden="false" customHeight="false" outlineLevel="0" collapsed="false">
      <c r="K106" s="0"/>
      <c r="Q106" s="0"/>
    </row>
    <row r="107" customFormat="false" ht="15" hidden="false" customHeight="false" outlineLevel="0" collapsed="false">
      <c r="B107" s="27" t="s">
        <v>114</v>
      </c>
      <c r="C107" s="28"/>
      <c r="D107" s="28"/>
      <c r="E107" s="29" t="n">
        <f aca="false">COUNTIF(E3:E103,"&gt;=0")</f>
        <v>25</v>
      </c>
      <c r="F107" s="30" t="n">
        <f aca="false">COUNTIF(F3:F103,"&gt;=0")</f>
        <v>28</v>
      </c>
      <c r="G107" s="30" t="n">
        <f aca="false">COUNTIF(G3:G103,"&gt;=0")</f>
        <v>19</v>
      </c>
      <c r="H107" s="30" t="n">
        <f aca="false">COUNTIF(H3:H103,"&gt;=0")</f>
        <v>18</v>
      </c>
      <c r="I107" s="30" t="n">
        <f aca="false">COUNTIF(I3:I103,"&gt;=0")</f>
        <v>22</v>
      </c>
      <c r="J107" s="30" t="n">
        <f aca="false">COUNTIF(J3:J103,"&gt;=0")</f>
        <v>22</v>
      </c>
      <c r="K107" s="30" t="n">
        <f aca="false">COUNTIF(K3:K103,"&gt;=0")</f>
        <v>17</v>
      </c>
      <c r="L107" s="30" t="n">
        <f aca="false">COUNTIF(L3:L103,"&gt;=0")</f>
        <v>21</v>
      </c>
      <c r="M107" s="30" t="n">
        <f aca="false">COUNTIF(M3:M103,"&gt;=0")</f>
        <v>26</v>
      </c>
      <c r="N107" s="30" t="n">
        <f aca="false">COUNTIF(N3:N103,"&gt;=0")</f>
        <v>20</v>
      </c>
      <c r="O107" s="30" t="n">
        <f aca="false">COUNTIF(O3:O103,"&gt;=0")</f>
        <v>19</v>
      </c>
      <c r="P107" s="30" t="n">
        <f aca="false">COUNTIF(P3:P103,"&gt;=0")</f>
        <v>0</v>
      </c>
      <c r="Q107" s="28"/>
    </row>
    <row r="108" customFormat="false" ht="15" hidden="false" customHeight="false" outlineLevel="0" collapsed="false">
      <c r="B108" s="31"/>
      <c r="C108" s="28"/>
      <c r="D108" s="28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customFormat="false" ht="15" hidden="false" customHeight="false" outlineLevel="0" collapsed="false">
      <c r="B109" s="33" t="s">
        <v>115</v>
      </c>
      <c r="C109" s="28"/>
      <c r="D109" s="28"/>
      <c r="E109" s="34"/>
      <c r="F109" s="35"/>
      <c r="G109" s="35" t="n">
        <f aca="false">COUNT(G3:G103)</f>
        <v>19</v>
      </c>
      <c r="H109" s="35"/>
      <c r="I109" s="35" t="n">
        <f aca="false">COUNT(I3:I103)</f>
        <v>22</v>
      </c>
      <c r="J109" s="35"/>
      <c r="K109" s="35" t="n">
        <f aca="false">COUNT(K3:K103)</f>
        <v>17</v>
      </c>
      <c r="L109" s="35"/>
      <c r="M109" s="35"/>
      <c r="N109" s="35" t="n">
        <f aca="false">N107</f>
        <v>20</v>
      </c>
      <c r="O109" s="35"/>
      <c r="P109" s="36"/>
      <c r="Q109" s="37" t="n">
        <f aca="false">SUM(E109:P109)</f>
        <v>78</v>
      </c>
    </row>
    <row r="110" customFormat="false" ht="15" hidden="false" customHeight="false" outlineLevel="0" collapsed="false">
      <c r="B110" s="38" t="s">
        <v>116</v>
      </c>
      <c r="C110" s="28"/>
      <c r="D110" s="28"/>
      <c r="E110" s="39"/>
      <c r="F110" s="26" t="n">
        <f aca="false">COUNT(F3:F103)</f>
        <v>28</v>
      </c>
      <c r="G110" s="26"/>
      <c r="H110" s="26"/>
      <c r="I110" s="26"/>
      <c r="J110" s="26" t="n">
        <f aca="false">COUNT(J3:J103)</f>
        <v>22</v>
      </c>
      <c r="K110" s="40"/>
      <c r="L110" s="26"/>
      <c r="M110" s="26" t="n">
        <f aca="false">COUNT(M3:M103)</f>
        <v>26</v>
      </c>
      <c r="N110" s="26"/>
      <c r="O110" s="26"/>
      <c r="P110" s="41" t="n">
        <v>0</v>
      </c>
      <c r="Q110" s="28" t="n">
        <f aca="false">SUM(E110:P110)</f>
        <v>76</v>
      </c>
    </row>
    <row r="111" customFormat="false" ht="15" hidden="false" customHeight="false" outlineLevel="0" collapsed="false">
      <c r="B111" s="42" t="s">
        <v>117</v>
      </c>
      <c r="C111" s="28"/>
      <c r="D111" s="28"/>
      <c r="E111" s="43" t="n">
        <f aca="false">COUNT(E3:E103)</f>
        <v>25</v>
      </c>
      <c r="F111" s="44"/>
      <c r="G111" s="44"/>
      <c r="H111" s="44" t="n">
        <f aca="false">COUNT(H3:H103)</f>
        <v>18</v>
      </c>
      <c r="I111" s="44"/>
      <c r="J111" s="44"/>
      <c r="K111" s="44"/>
      <c r="L111" s="44" t="n">
        <f aca="false">COUNT(L3:L103)</f>
        <v>21</v>
      </c>
      <c r="M111" s="44"/>
      <c r="N111" s="44"/>
      <c r="O111" s="44" t="n">
        <f aca="false">O107</f>
        <v>19</v>
      </c>
      <c r="P111" s="45"/>
      <c r="Q111" s="28" t="n">
        <f aca="false">SUM(E111:P111)</f>
        <v>83</v>
      </c>
    </row>
    <row r="112" customFormat="false" ht="15" hidden="false" customHeight="false" outlineLevel="0" collapsed="false">
      <c r="C112" s="46" t="s">
        <v>118</v>
      </c>
      <c r="D112" s="46"/>
      <c r="E112" s="47" t="n">
        <f aca="false">SUM(Q109:Q111)</f>
        <v>237</v>
      </c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4" customFormat="false" ht="15" hidden="false" customHeight="false" outlineLevel="0" collapsed="false">
      <c r="B114" s="48" t="s">
        <v>119</v>
      </c>
      <c r="R114" s="49"/>
    </row>
    <row r="115" customFormat="false" ht="15" hidden="false" customHeight="false" outlineLevel="0" collapsed="false">
      <c r="B115" s="48" t="s">
        <v>120</v>
      </c>
      <c r="C115" s="50" t="s">
        <v>121</v>
      </c>
      <c r="D115" s="50" t="s">
        <v>122</v>
      </c>
    </row>
    <row r="116" customFormat="false" ht="15" hidden="false" customHeight="false" outlineLevel="0" collapsed="false">
      <c r="B116" s="0" t="s">
        <v>25</v>
      </c>
      <c r="C116" s="51" t="n">
        <f aca="false">SUMIFS($AD$3:$AD$103,$AH$3:$AH$103,B116)</f>
        <v>555</v>
      </c>
      <c r="D116" s="51" t="n">
        <f aca="false">COUNTIF($AH$3:$AH$103,B116)</f>
        <v>19</v>
      </c>
    </row>
    <row r="117" customFormat="false" ht="15" hidden="false" customHeight="false" outlineLevel="0" collapsed="false">
      <c r="B117" s="0" t="s">
        <v>29</v>
      </c>
      <c r="C117" s="51" t="n">
        <f aca="false">SUMIFS($AD$3:$AD$103,$AH$3:$AH$103,B117)</f>
        <v>410</v>
      </c>
      <c r="D117" s="51" t="n">
        <f aca="false">COUNTIF($AH$3:$AH$103,B117)</f>
        <v>16</v>
      </c>
    </row>
    <row r="118" customFormat="false" ht="15" hidden="false" customHeight="false" outlineLevel="0" collapsed="false">
      <c r="B118" s="0" t="s">
        <v>35</v>
      </c>
      <c r="C118" s="51" t="n">
        <f aca="false">SUMIFS($AD$3:$AD$103,$AH$3:$AH$103,B118)</f>
        <v>289</v>
      </c>
      <c r="D118" s="51" t="n">
        <f aca="false">COUNTIF($AH$3:$AH$103,B118)</f>
        <v>14</v>
      </c>
    </row>
    <row r="119" customFormat="false" ht="15" hidden="false" customHeight="false" outlineLevel="0" collapsed="false">
      <c r="B119" s="0" t="s">
        <v>27</v>
      </c>
      <c r="C119" s="51" t="n">
        <f aca="false">SUMIFS($AD$3:$AD$103,$AH$3:$AH$103,B119)</f>
        <v>135</v>
      </c>
      <c r="D119" s="51" t="n">
        <f aca="false">COUNTIF($AH$3:$AH$103,B119)</f>
        <v>2</v>
      </c>
    </row>
    <row r="120" customFormat="false" ht="15" hidden="false" customHeight="false" outlineLevel="0" collapsed="false">
      <c r="B120" s="0" t="s">
        <v>32</v>
      </c>
      <c r="C120" s="51" t="n">
        <f aca="false">SUMIFS($AD$3:$AD$103,$AH$3:$AH$103,B120)</f>
        <v>96</v>
      </c>
      <c r="D120" s="51" t="n">
        <f aca="false">COUNTIF($AH$3:$AH$103,B120)</f>
        <v>1</v>
      </c>
    </row>
    <row r="121" customFormat="false" ht="15" hidden="false" customHeight="false" outlineLevel="0" collapsed="false">
      <c r="B121" s="0" t="s">
        <v>43</v>
      </c>
      <c r="C121" s="51" t="n">
        <f aca="false">SUMIFS($AD$3:$AD$103,$AH$3:$AH$103,B121)</f>
        <v>70</v>
      </c>
      <c r="D121" s="51" t="n">
        <f aca="false">COUNTIF($AH$3:$AH$103,B121)</f>
        <v>4</v>
      </c>
    </row>
    <row r="122" customFormat="false" ht="15" hidden="false" customHeight="false" outlineLevel="0" collapsed="false">
      <c r="B122" s="0" t="s">
        <v>47</v>
      </c>
      <c r="C122" s="51" t="n">
        <f aca="false">SUMIFS($AD$3:$AD$103,$AH$3:$AH$103,B122)</f>
        <v>41</v>
      </c>
      <c r="D122" s="51" t="n">
        <f aca="false">COUNTIF($AH$3:$AH$103,B122)</f>
        <v>2</v>
      </c>
    </row>
    <row r="123" customFormat="false" ht="15" hidden="false" customHeight="false" outlineLevel="0" collapsed="false">
      <c r="B123" s="0" t="s">
        <v>57</v>
      </c>
      <c r="C123" s="51" t="n">
        <f aca="false">SUMIFS($AD$3:$AD$103,$AH$3:$AH$103,B123)</f>
        <v>36</v>
      </c>
      <c r="D123" s="51" t="n">
        <f aca="false">COUNTIF($AH$3:$AH$103,B123)</f>
        <v>3</v>
      </c>
    </row>
    <row r="124" customFormat="false" ht="15" hidden="false" customHeight="false" outlineLevel="0" collapsed="false">
      <c r="B124" s="0" t="s">
        <v>63</v>
      </c>
      <c r="C124" s="51" t="n">
        <f aca="false">SUMIFS($AD$3:$AD$103,$AH$3:$AH$103,B124)</f>
        <v>33</v>
      </c>
      <c r="D124" s="51" t="n">
        <f aca="false">COUNTIF($AH$3:$AH$103,B124)</f>
        <v>8</v>
      </c>
    </row>
    <row r="125" customFormat="false" ht="15" hidden="false" customHeight="false" outlineLevel="0" collapsed="false">
      <c r="B125" s="0" t="s">
        <v>50</v>
      </c>
      <c r="C125" s="51" t="n">
        <f aca="false">SUMIFS($AD$3:$AD$103,$AH$3:$AH$103,B125)</f>
        <v>29</v>
      </c>
      <c r="D125" s="51" t="n">
        <f aca="false">COUNTIF($AH$3:$AH$103,B125)</f>
        <v>1</v>
      </c>
    </row>
    <row r="126" customFormat="false" ht="15" hidden="false" customHeight="false" outlineLevel="0" collapsed="false">
      <c r="B126" s="0" t="s">
        <v>70</v>
      </c>
      <c r="C126" s="51" t="n">
        <f aca="false">SUMIFS($AD$3:$AD$103,$AH$3:$AH$103,B126)</f>
        <v>11</v>
      </c>
      <c r="D126" s="51" t="n">
        <f aca="false">COUNTIF($AH$3:$AH$103,B126)</f>
        <v>1</v>
      </c>
    </row>
    <row r="127" customFormat="false" ht="15" hidden="false" customHeight="false" outlineLevel="0" collapsed="false">
      <c r="B127" s="0" t="s">
        <v>76</v>
      </c>
      <c r="C127" s="51" t="n">
        <f aca="false">SUMIFS($AD$3:$AD$103,$AH$3:$AH$103,B127)</f>
        <v>9</v>
      </c>
      <c r="D127" s="51" t="n">
        <f aca="false">COUNTIF($AH$3:$AH$103,B127)</f>
        <v>1</v>
      </c>
    </row>
    <row r="128" customFormat="false" ht="15" hidden="false" customHeight="false" outlineLevel="0" collapsed="false">
      <c r="B128" s="0" t="s">
        <v>91</v>
      </c>
      <c r="C128" s="51" t="n">
        <f aca="false">SUMIFS($AD$3:$AD$103,$AH$3:$AH$103,B128)</f>
        <v>5</v>
      </c>
      <c r="D128" s="51" t="n">
        <f aca="false">COUNTIF($AH$3:$AH$103,B128)</f>
        <v>1</v>
      </c>
    </row>
    <row r="129" customFormat="false" ht="15" hidden="false" customHeight="false" outlineLevel="0" collapsed="false">
      <c r="B129" s="0" t="s">
        <v>97</v>
      </c>
      <c r="C129" s="51" t="n">
        <f aca="false">SUMIFS($AD$3:$AD$103,$AH$3:$AH$103,B129)</f>
        <v>2</v>
      </c>
      <c r="D129" s="51" t="n">
        <f aca="false">COUNTIF($AH$3:$AH$103,B129)</f>
        <v>1</v>
      </c>
    </row>
    <row r="130" customFormat="false" ht="15" hidden="false" customHeight="false" outlineLevel="0" collapsed="false">
      <c r="B130" s="0" t="s">
        <v>104</v>
      </c>
      <c r="C130" s="51" t="n">
        <f aca="false">SUMIFS($AD$3:$AD$103,$AH$3:$AH$103,B130)</f>
        <v>1</v>
      </c>
      <c r="D130" s="51" t="n">
        <f aca="false">COUNTIF($AH$3:$AH$103,B130)</f>
        <v>1</v>
      </c>
    </row>
  </sheetData>
  <mergeCells count="6">
    <mergeCell ref="E1:Q1"/>
    <mergeCell ref="R1:AC1"/>
    <mergeCell ref="C107:D111"/>
    <mergeCell ref="E108:Q108"/>
    <mergeCell ref="C112:D112"/>
    <mergeCell ref="E112:Q11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2931</TotalTime>
  <Application>LibreOffice/6.3.3.2.0$Linux_X86_64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2017-01-15T16:09:57Z</dcterms:created>
  <dc:creator>Wolfgang Rausch</dc:creator>
  <dc:description/>
  <dc:language>de-DE</dc:language>
  <cp:lastModifiedBy/>
  <dcterms:modified xsi:type="dcterms:W3CDTF">2019-12-03T19:31:36Z</dcterms:modified>
  <cp:revision>210</cp:revision>
  <dc:subject/>
  <dc:title/>
</cp:coreProperties>
</file>